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A4F54727-7C97-41BF-A67C-3E9B83E5ACC9}" xr6:coauthVersionLast="47" xr6:coauthVersionMax="47" xr10:uidLastSave="{00000000-0000-0000-0000-000000000000}"/>
  <bookViews>
    <workbookView xWindow="1950" yWindow="1785" windowWidth="29730" windowHeight="19815" tabRatio="639" xr2:uid="{00000000-000D-0000-FFFF-FFFF00000000}"/>
  </bookViews>
  <sheets>
    <sheet name="Test 1" sheetId="6" r:id="rId1"/>
    <sheet name="Test 2" sheetId="3" r:id="rId2"/>
    <sheet name="Test 3" sheetId="7" r:id="rId3"/>
    <sheet name="Final 1" sheetId="8" r:id="rId4"/>
    <sheet name="Final 2" sheetId="9" r:id="rId5"/>
  </sheets>
  <definedNames>
    <definedName name="_xlnm.Print_Area" localSheetId="3">'Final 1'!$A$1:$Q$27</definedName>
    <definedName name="_xlnm.Print_Area" localSheetId="4">'Final 2'!$A$1:$Q$27</definedName>
    <definedName name="_xlnm.Print_Area" localSheetId="0">'Test 1'!$A$1:$S$27</definedName>
    <definedName name="_xlnm.Print_Area" localSheetId="1">'Test 2'!$A$1:$R$27</definedName>
    <definedName name="_xlnm.Print_Area" localSheetId="2">'Test 3'!$A$1:$U$27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9" l="1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9" i="9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9" i="8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9" i="7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9" i="3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9" i="6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T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C29" i="9"/>
  <c r="C29" i="8"/>
  <c r="C29" i="7"/>
  <c r="C29" i="3"/>
  <c r="C29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R8" i="6"/>
  <c r="Q8" i="3"/>
  <c r="T8" i="7"/>
  <c r="P8" i="9"/>
</calcChain>
</file>

<file path=xl/sharedStrings.xml><?xml version="1.0" encoding="utf-8"?>
<sst xmlns="http://schemas.openxmlformats.org/spreadsheetml/2006/main" count="174" uniqueCount="86">
  <si>
    <r>
      <t>Connecting Math Concepts Level E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</si>
  <si>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</si>
  <si>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</si>
  <si>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</si>
  <si>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</si>
  <si>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Fractions Addition, Sub., Mult.</t>
  </si>
  <si>
    <t>Writing Fractions Number Line</t>
  </si>
  <si>
    <t>Column Multiplication</t>
  </si>
  <si>
    <t>Tables Interpreting Data</t>
  </si>
  <si>
    <t>Comparing Fractions &lt; = &gt;</t>
  </si>
  <si>
    <t>Prob. Solve Seq Word Problem</t>
  </si>
  <si>
    <t>Decimals &amp; Mixed Numbers Equiv.</t>
  </si>
  <si>
    <t>Fractions Equivalence</t>
  </si>
  <si>
    <t>Place Value Addition # Expans.</t>
  </si>
  <si>
    <t>Short Division</t>
  </si>
  <si>
    <t>Writing Fractions From Descrip.</t>
  </si>
  <si>
    <t>Prime Factors Composite Values</t>
  </si>
  <si>
    <t>Mixed Numbers as Fractions</t>
  </si>
  <si>
    <t>Fractions for Whole Numbers</t>
  </si>
  <si>
    <t>Fractions as Mult., Division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</si>
  <si>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</si>
  <si>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</si>
  <si>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</si>
  <si>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</si>
  <si>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</si>
  <si>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</si>
  <si>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</si>
  <si>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</si>
  <si>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</si>
  <si>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</si>
  <si>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</si>
  <si>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</si>
  <si>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</si>
  <si>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Proportions Word Problems</t>
  </si>
  <si>
    <t>Fraction Multiplication</t>
  </si>
  <si>
    <t>Problem Solve Fraction # Families</t>
  </si>
  <si>
    <t>Simplifying Fractions Prime Factors</t>
  </si>
  <si>
    <t># Fam. Tables Compar Statement</t>
  </si>
  <si>
    <t>Writing Fractions from # Line</t>
  </si>
  <si>
    <t>Equiv. Fractions, Dec., Mixed #</t>
  </si>
  <si>
    <t>Decimals From Fractions &amp; Mixed #</t>
  </si>
  <si>
    <t>Equiv. Fractions Discrimination</t>
  </si>
  <si>
    <t>Cumulative Test 3</t>
  </si>
  <si>
    <t>Prob. Solve Fraction # Families</t>
  </si>
  <si>
    <t>Angles</t>
  </si>
  <si>
    <t>Area &amp; Per., Tri., Rect. Parallelogram</t>
  </si>
  <si>
    <t>Mixed Numbers Addition</t>
  </si>
  <si>
    <t>Dollars &amp; Cents Add, Mult.</t>
  </si>
  <si>
    <t>Proportion as Equiv. Ratios</t>
  </si>
  <si>
    <t>Long Division</t>
  </si>
  <si>
    <t>Geo. Corresp. &amp; Suppli. Angles</t>
  </si>
  <si>
    <t>Rounding 1000, 100, 10</t>
  </si>
  <si>
    <t>Problem Solve Multiple Step</t>
  </si>
  <si>
    <t>Estimation Rounded Values</t>
  </si>
  <si>
    <t>Least Common Multiple</t>
  </si>
  <si>
    <t>Writing Frac. From # Lines, Pictures</t>
  </si>
  <si>
    <t>Place Value Add Rewrite/# Expan.</t>
  </si>
  <si>
    <t>Equiv. Dec., Fractions, Mixed #</t>
  </si>
  <si>
    <t>Cumulative Test Final</t>
  </si>
  <si>
    <t>Decimals Multiplication &amp; Division</t>
  </si>
  <si>
    <t>Make # Family Tables Comp. State.</t>
  </si>
  <si>
    <t>Functions</t>
  </si>
  <si>
    <t>Fractions &amp; Mixed # Add, Sub. Mult.</t>
  </si>
  <si>
    <t>Prob. Solve Average, Ratio, Prop.</t>
  </si>
  <si>
    <t>Simplify Frac. Low Terms, Mixed #</t>
  </si>
  <si>
    <t>Equivalence Mixed #, Frac., Dec.</t>
  </si>
  <si>
    <t>Prob Solv Frac, Unit Conv, Angles</t>
  </si>
  <si>
    <t>Decimals Ordering Values</t>
  </si>
  <si>
    <t>Area &amp; Perimeter Rect, Tri, Par.</t>
  </si>
  <si>
    <t>Problem Solving Ratio</t>
  </si>
  <si>
    <t>Probability as Fractions</t>
  </si>
  <si>
    <t>Prob. Solve Multiple Step</t>
  </si>
  <si>
    <t>Equivalent Fractions</t>
  </si>
  <si>
    <t>Angles Opposite &amp; Corresponding</t>
  </si>
  <si>
    <t>Probability Trials</t>
  </si>
  <si>
    <t>Percents From Fractions</t>
  </si>
  <si>
    <t>Fractions/Mixed Numbers</t>
  </si>
  <si>
    <t>Decimals Addition, Subtraction</t>
  </si>
  <si>
    <t>Surface Area &amp; Volume</t>
  </si>
  <si>
    <t>Proportions on Coordinate System</t>
  </si>
  <si>
    <t>Rounding</t>
  </si>
  <si>
    <t>Measure Perimeter, Area, Volume</t>
  </si>
  <si>
    <t>Place Value Write Numbers</t>
  </si>
  <si>
    <t>Problem Solve Inverse Operations</t>
  </si>
  <si>
    <t>Problem Solve Mult./Division</t>
  </si>
  <si>
    <t>Circles Circumference,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</si>
</sst>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6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3" fillId="0" borderId="8" xfId="0" applyFont="1" applyBorder="1"/>
    <xf numFmtId="0" fontId="2" fillId="0" borderId="0" xfId="0" applyFont="1" applyFill="1" applyAlignment="1">
      <alignment textRotation="135"/>
    </xf>
    <xf numFmtId="0" fontId="3" fillId="0" borderId="13" xfId="0" applyFont="1" applyBorder="1"/>
    <xf numFmtId="0" fontId="2" fillId="0" borderId="13" xfId="0" applyFont="1" applyBorder="1"/>
    <xf numFmtId="0" fontId="9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9" fontId="9" fillId="0" borderId="19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2" fillId="0" borderId="1" xfId="0" applyFont="1" applyFill="1" applyBorder="1" applyAlignment="1">
      <alignment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44" name="Line 1">
          <a:extLst>
            <a:ext uri="{FF2B5EF4-FFF2-40B4-BE49-F238E27FC236}">
              <a16:creationId xmlns:a16="http://schemas.microsoft.com/office/drawing/2014/main" id="{792A2E22-D008-4D17-B2F9-BBB3CF31F1E1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45" name="Line 3">
          <a:extLst>
            <a:ext uri="{FF2B5EF4-FFF2-40B4-BE49-F238E27FC236}">
              <a16:creationId xmlns:a16="http://schemas.microsoft.com/office/drawing/2014/main" id="{F13385D0-3BBA-9A1C-1211-1E014161491B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46" name="Line 4">
          <a:extLst>
            <a:ext uri="{FF2B5EF4-FFF2-40B4-BE49-F238E27FC236}">
              <a16:creationId xmlns:a16="http://schemas.microsoft.com/office/drawing/2014/main" id="{6AC4FF4A-275B-EC22-BFEA-C3B61A9A2103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47" name="Line 5">
          <a:extLst>
            <a:ext uri="{FF2B5EF4-FFF2-40B4-BE49-F238E27FC236}">
              <a16:creationId xmlns:a16="http://schemas.microsoft.com/office/drawing/2014/main" id="{16A75C25-F366-D010-A43C-4FC9566ACD85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48" name="Line 6">
          <a:extLst>
            <a:ext uri="{FF2B5EF4-FFF2-40B4-BE49-F238E27FC236}">
              <a16:creationId xmlns:a16="http://schemas.microsoft.com/office/drawing/2014/main" id="{D3EB04C6-8FD0-218A-F3B1-D303D70E7151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49" name="Line 7">
          <a:extLst>
            <a:ext uri="{FF2B5EF4-FFF2-40B4-BE49-F238E27FC236}">
              <a16:creationId xmlns:a16="http://schemas.microsoft.com/office/drawing/2014/main" id="{716C6089-6756-5725-8FA1-030DF1350B02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7050" name="Line 8">
          <a:extLst>
            <a:ext uri="{FF2B5EF4-FFF2-40B4-BE49-F238E27FC236}">
              <a16:creationId xmlns:a16="http://schemas.microsoft.com/office/drawing/2014/main" id="{17A94F84-EBA1-264E-82CA-DFACE406D193}"/>
            </a:ext>
          </a:extLst>
        </xdr:cNvPr>
        <xdr:cNvSpPr>
          <a:spLocks noChangeShapeType="1"/>
        </xdr:cNvSpPr>
      </xdr:nvSpPr>
      <xdr:spPr bwMode="auto">
        <a:xfrm flipV="1">
          <a:off x="4962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1" name="Line 9">
          <a:extLst>
            <a:ext uri="{FF2B5EF4-FFF2-40B4-BE49-F238E27FC236}">
              <a16:creationId xmlns:a16="http://schemas.microsoft.com/office/drawing/2014/main" id="{5BB3AD70-00A6-7697-3778-8C5EC2B9E32D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057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2" name="Line 10">
          <a:extLst>
            <a:ext uri="{FF2B5EF4-FFF2-40B4-BE49-F238E27FC236}">
              <a16:creationId xmlns:a16="http://schemas.microsoft.com/office/drawing/2014/main" id="{48EE5BC0-E64B-27B7-B29E-997191B3D21D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3" name="Line 11">
          <a:extLst>
            <a:ext uri="{FF2B5EF4-FFF2-40B4-BE49-F238E27FC236}">
              <a16:creationId xmlns:a16="http://schemas.microsoft.com/office/drawing/2014/main" id="{ABA0608E-9417-DFF8-0ECF-94CA73CCDD07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1847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54" name="Line 12">
          <a:extLst>
            <a:ext uri="{FF2B5EF4-FFF2-40B4-BE49-F238E27FC236}">
              <a16:creationId xmlns:a16="http://schemas.microsoft.com/office/drawing/2014/main" id="{E30ED9C6-77E8-72BB-126A-04A0F26AE806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55" name="Line 15">
          <a:extLst>
            <a:ext uri="{FF2B5EF4-FFF2-40B4-BE49-F238E27FC236}">
              <a16:creationId xmlns:a16="http://schemas.microsoft.com/office/drawing/2014/main" id="{DBBA2927-DBDC-20D4-2CB9-EA60E01D3367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7056" name="Line 16">
          <a:extLst>
            <a:ext uri="{FF2B5EF4-FFF2-40B4-BE49-F238E27FC236}">
              <a16:creationId xmlns:a16="http://schemas.microsoft.com/office/drawing/2014/main" id="{C0CF2977-BDC1-D3BB-F132-5B206DD3BF05}"/>
            </a:ext>
          </a:extLst>
        </xdr:cNvPr>
        <xdr:cNvSpPr>
          <a:spLocks noChangeShapeType="1"/>
        </xdr:cNvSpPr>
      </xdr:nvSpPr>
      <xdr:spPr bwMode="auto">
        <a:xfrm flipV="1">
          <a:off x="4962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7" name="Line 17">
          <a:extLst>
            <a:ext uri="{FF2B5EF4-FFF2-40B4-BE49-F238E27FC236}">
              <a16:creationId xmlns:a16="http://schemas.microsoft.com/office/drawing/2014/main" id="{36C44344-4378-EB25-47DA-1B4E43606EF7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057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8" name="Line 18">
          <a:extLst>
            <a:ext uri="{FF2B5EF4-FFF2-40B4-BE49-F238E27FC236}">
              <a16:creationId xmlns:a16="http://schemas.microsoft.com/office/drawing/2014/main" id="{304D0482-039D-0A76-7416-80EF25C59A24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7059" name="Line 19">
          <a:extLst>
            <a:ext uri="{FF2B5EF4-FFF2-40B4-BE49-F238E27FC236}">
              <a16:creationId xmlns:a16="http://schemas.microsoft.com/office/drawing/2014/main" id="{C63AF51A-48C8-2BD4-8FA5-97D77CA2F80B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1847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60" name="Line 41">
          <a:extLst>
            <a:ext uri="{FF2B5EF4-FFF2-40B4-BE49-F238E27FC236}">
              <a16:creationId xmlns:a16="http://schemas.microsoft.com/office/drawing/2014/main" id="{97823185-7BB8-B4F8-FD7C-1E73506F5F18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61" name="Line 43">
          <a:extLst>
            <a:ext uri="{FF2B5EF4-FFF2-40B4-BE49-F238E27FC236}">
              <a16:creationId xmlns:a16="http://schemas.microsoft.com/office/drawing/2014/main" id="{E126BCA3-D24E-37A4-196D-61E1F01FCCE1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62" name="Line 44">
          <a:extLst>
            <a:ext uri="{FF2B5EF4-FFF2-40B4-BE49-F238E27FC236}">
              <a16:creationId xmlns:a16="http://schemas.microsoft.com/office/drawing/2014/main" id="{DF319EA4-A377-6C32-E139-F2927AAF75DE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63" name="Line 45">
          <a:extLst>
            <a:ext uri="{FF2B5EF4-FFF2-40B4-BE49-F238E27FC236}">
              <a16:creationId xmlns:a16="http://schemas.microsoft.com/office/drawing/2014/main" id="{127EB77F-A40A-F398-3F89-86EC2B72EC45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64" name="Line 46">
          <a:extLst>
            <a:ext uri="{FF2B5EF4-FFF2-40B4-BE49-F238E27FC236}">
              <a16:creationId xmlns:a16="http://schemas.microsoft.com/office/drawing/2014/main" id="{28EEACD1-5108-B3A1-1F68-2D5723B51AE9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65" name="Line 47">
          <a:extLst>
            <a:ext uri="{FF2B5EF4-FFF2-40B4-BE49-F238E27FC236}">
              <a16:creationId xmlns:a16="http://schemas.microsoft.com/office/drawing/2014/main" id="{E5DE4BDF-2F2A-0B0D-82DE-45E112376654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066" name="Line 48">
          <a:extLst>
            <a:ext uri="{FF2B5EF4-FFF2-40B4-BE49-F238E27FC236}">
              <a16:creationId xmlns:a16="http://schemas.microsoft.com/office/drawing/2014/main" id="{39088500-3B59-F77A-0D09-EE38A819BBBD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67" name="Line 49">
          <a:extLst>
            <a:ext uri="{FF2B5EF4-FFF2-40B4-BE49-F238E27FC236}">
              <a16:creationId xmlns:a16="http://schemas.microsoft.com/office/drawing/2014/main" id="{1D6E8CF5-E53C-A337-2091-31E9434267CB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68" name="Line 50">
          <a:extLst>
            <a:ext uri="{FF2B5EF4-FFF2-40B4-BE49-F238E27FC236}">
              <a16:creationId xmlns:a16="http://schemas.microsoft.com/office/drawing/2014/main" id="{172CD855-711D-5529-9604-E7737B23E1AC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69" name="Line 51">
          <a:extLst>
            <a:ext uri="{FF2B5EF4-FFF2-40B4-BE49-F238E27FC236}">
              <a16:creationId xmlns:a16="http://schemas.microsoft.com/office/drawing/2014/main" id="{6049994A-4A35-907B-CCDA-D0439AE7A41C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70" name="Line 52">
          <a:extLst>
            <a:ext uri="{FF2B5EF4-FFF2-40B4-BE49-F238E27FC236}">
              <a16:creationId xmlns:a16="http://schemas.microsoft.com/office/drawing/2014/main" id="{39EE3EC0-C99F-EFA8-18C6-004F3B61CBB5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71" name="Line 55">
          <a:extLst>
            <a:ext uri="{FF2B5EF4-FFF2-40B4-BE49-F238E27FC236}">
              <a16:creationId xmlns:a16="http://schemas.microsoft.com/office/drawing/2014/main" id="{2BF876C1-B12E-77E5-9A06-DAED795B2130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072" name="Line 56">
          <a:extLst>
            <a:ext uri="{FF2B5EF4-FFF2-40B4-BE49-F238E27FC236}">
              <a16:creationId xmlns:a16="http://schemas.microsoft.com/office/drawing/2014/main" id="{E3412166-8113-69BA-C3D8-AAA4BA3B47A5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73" name="Line 57">
          <a:extLst>
            <a:ext uri="{FF2B5EF4-FFF2-40B4-BE49-F238E27FC236}">
              <a16:creationId xmlns:a16="http://schemas.microsoft.com/office/drawing/2014/main" id="{59DC5EE7-5D52-5B3D-3556-52A7206E1249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74" name="Line 58">
          <a:extLst>
            <a:ext uri="{FF2B5EF4-FFF2-40B4-BE49-F238E27FC236}">
              <a16:creationId xmlns:a16="http://schemas.microsoft.com/office/drawing/2014/main" id="{6414A55D-F3A9-BBD2-7608-D50CBD349054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75" name="Line 59">
          <a:extLst>
            <a:ext uri="{FF2B5EF4-FFF2-40B4-BE49-F238E27FC236}">
              <a16:creationId xmlns:a16="http://schemas.microsoft.com/office/drawing/2014/main" id="{5CBAAF51-20DB-EE55-2C3F-4E16F5F22589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76" name="Line 61">
          <a:extLst>
            <a:ext uri="{FF2B5EF4-FFF2-40B4-BE49-F238E27FC236}">
              <a16:creationId xmlns:a16="http://schemas.microsoft.com/office/drawing/2014/main" id="{C21CED90-85FD-681B-885C-9CE3525DE4A7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77" name="Line 63">
          <a:extLst>
            <a:ext uri="{FF2B5EF4-FFF2-40B4-BE49-F238E27FC236}">
              <a16:creationId xmlns:a16="http://schemas.microsoft.com/office/drawing/2014/main" id="{8D081E9A-CE33-0A31-7A9B-9A46211AC46B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78" name="Line 64">
          <a:extLst>
            <a:ext uri="{FF2B5EF4-FFF2-40B4-BE49-F238E27FC236}">
              <a16:creationId xmlns:a16="http://schemas.microsoft.com/office/drawing/2014/main" id="{432A3C0F-3A0B-A374-B009-6164718F5AF8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79" name="Line 65">
          <a:extLst>
            <a:ext uri="{FF2B5EF4-FFF2-40B4-BE49-F238E27FC236}">
              <a16:creationId xmlns:a16="http://schemas.microsoft.com/office/drawing/2014/main" id="{DE9F18E9-9E6F-3B9E-AB98-8A580D57A8F2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80" name="Line 66">
          <a:extLst>
            <a:ext uri="{FF2B5EF4-FFF2-40B4-BE49-F238E27FC236}">
              <a16:creationId xmlns:a16="http://schemas.microsoft.com/office/drawing/2014/main" id="{9425A772-634D-0418-4717-A060C59A246A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81" name="Line 67">
          <a:extLst>
            <a:ext uri="{FF2B5EF4-FFF2-40B4-BE49-F238E27FC236}">
              <a16:creationId xmlns:a16="http://schemas.microsoft.com/office/drawing/2014/main" id="{D6205DE1-5592-6CAF-2EFB-87BE41687840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082" name="Line 68">
          <a:extLst>
            <a:ext uri="{FF2B5EF4-FFF2-40B4-BE49-F238E27FC236}">
              <a16:creationId xmlns:a16="http://schemas.microsoft.com/office/drawing/2014/main" id="{E1499AD8-1056-341B-86FA-4124F4D4E162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83" name="Line 69">
          <a:extLst>
            <a:ext uri="{FF2B5EF4-FFF2-40B4-BE49-F238E27FC236}">
              <a16:creationId xmlns:a16="http://schemas.microsoft.com/office/drawing/2014/main" id="{63E71448-2E79-397C-4B8F-177CDFF22A0B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84" name="Line 70">
          <a:extLst>
            <a:ext uri="{FF2B5EF4-FFF2-40B4-BE49-F238E27FC236}">
              <a16:creationId xmlns:a16="http://schemas.microsoft.com/office/drawing/2014/main" id="{87CD5C2F-7349-48FE-D13F-43C9E411186C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85" name="Line 71">
          <a:extLst>
            <a:ext uri="{FF2B5EF4-FFF2-40B4-BE49-F238E27FC236}">
              <a16:creationId xmlns:a16="http://schemas.microsoft.com/office/drawing/2014/main" id="{855C521C-7057-99B5-B849-4E88FAE32988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86" name="Line 72">
          <a:extLst>
            <a:ext uri="{FF2B5EF4-FFF2-40B4-BE49-F238E27FC236}">
              <a16:creationId xmlns:a16="http://schemas.microsoft.com/office/drawing/2014/main" id="{FE2F491F-68E2-BC66-29D5-5FB339084A83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88" name="Line 75">
          <a:extLst>
            <a:ext uri="{FF2B5EF4-FFF2-40B4-BE49-F238E27FC236}">
              <a16:creationId xmlns:a16="http://schemas.microsoft.com/office/drawing/2014/main" id="{621B0D2F-9B82-07DA-2413-ABFF87ECCA6F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089" name="Line 76">
          <a:extLst>
            <a:ext uri="{FF2B5EF4-FFF2-40B4-BE49-F238E27FC236}">
              <a16:creationId xmlns:a16="http://schemas.microsoft.com/office/drawing/2014/main" id="{2AAF856A-6F99-791A-6443-30961BB3F435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90" name="Line 77">
          <a:extLst>
            <a:ext uri="{FF2B5EF4-FFF2-40B4-BE49-F238E27FC236}">
              <a16:creationId xmlns:a16="http://schemas.microsoft.com/office/drawing/2014/main" id="{443055E7-2B79-A21C-1A27-5E6758F2CB4B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91" name="Line 78">
          <a:extLst>
            <a:ext uri="{FF2B5EF4-FFF2-40B4-BE49-F238E27FC236}">
              <a16:creationId xmlns:a16="http://schemas.microsoft.com/office/drawing/2014/main" id="{7F0F9DBA-0C87-FC58-15CB-EAD2FDD47276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092" name="Line 79">
          <a:extLst>
            <a:ext uri="{FF2B5EF4-FFF2-40B4-BE49-F238E27FC236}">
              <a16:creationId xmlns:a16="http://schemas.microsoft.com/office/drawing/2014/main" id="{3E66D1F7-4099-54EE-A525-6806773CEF1E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93" name="Line 81">
          <a:extLst>
            <a:ext uri="{FF2B5EF4-FFF2-40B4-BE49-F238E27FC236}">
              <a16:creationId xmlns:a16="http://schemas.microsoft.com/office/drawing/2014/main" id="{1D00FA7E-7D6A-CA00-85A5-EFFEE912F1EE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7094" name="Line 82">
          <a:extLst>
            <a:ext uri="{FF2B5EF4-FFF2-40B4-BE49-F238E27FC236}">
              <a16:creationId xmlns:a16="http://schemas.microsoft.com/office/drawing/2014/main" id="{6BEADD0C-1FB3-6329-8C98-9174DD1972B3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95" name="Line 83">
          <a:extLst>
            <a:ext uri="{FF2B5EF4-FFF2-40B4-BE49-F238E27FC236}">
              <a16:creationId xmlns:a16="http://schemas.microsoft.com/office/drawing/2014/main" id="{DA2202FA-3B70-F784-AAE7-0671FC32C683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96" name="Line 84">
          <a:extLst>
            <a:ext uri="{FF2B5EF4-FFF2-40B4-BE49-F238E27FC236}">
              <a16:creationId xmlns:a16="http://schemas.microsoft.com/office/drawing/2014/main" id="{B7C46A3D-4BB4-ED11-2F30-20BD93F0B5F4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97" name="Line 85">
          <a:extLst>
            <a:ext uri="{FF2B5EF4-FFF2-40B4-BE49-F238E27FC236}">
              <a16:creationId xmlns:a16="http://schemas.microsoft.com/office/drawing/2014/main" id="{7CE0B0D2-1DB0-8D3E-75A9-EE988ABED411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098" name="Line 86">
          <a:extLst>
            <a:ext uri="{FF2B5EF4-FFF2-40B4-BE49-F238E27FC236}">
              <a16:creationId xmlns:a16="http://schemas.microsoft.com/office/drawing/2014/main" id="{5D75EEAB-1FD5-662D-0607-4293455AB11E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099" name="Line 87">
          <a:extLst>
            <a:ext uri="{FF2B5EF4-FFF2-40B4-BE49-F238E27FC236}">
              <a16:creationId xmlns:a16="http://schemas.microsoft.com/office/drawing/2014/main" id="{0827AD3D-53C4-D3C3-02B4-0C05166F8521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00" name="Line 88">
          <a:extLst>
            <a:ext uri="{FF2B5EF4-FFF2-40B4-BE49-F238E27FC236}">
              <a16:creationId xmlns:a16="http://schemas.microsoft.com/office/drawing/2014/main" id="{93D6B070-97FA-CA4E-1C9C-E2FB27EB7E9D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01" name="Line 89">
          <a:extLst>
            <a:ext uri="{FF2B5EF4-FFF2-40B4-BE49-F238E27FC236}">
              <a16:creationId xmlns:a16="http://schemas.microsoft.com/office/drawing/2014/main" id="{5756D086-8DC1-2053-E8EF-09DCFB87273C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02" name="Line 90">
          <a:extLst>
            <a:ext uri="{FF2B5EF4-FFF2-40B4-BE49-F238E27FC236}">
              <a16:creationId xmlns:a16="http://schemas.microsoft.com/office/drawing/2014/main" id="{16E8EEC6-6379-6296-5A9E-651C1725FC15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3867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03" name="Line 91">
          <a:extLst>
            <a:ext uri="{FF2B5EF4-FFF2-40B4-BE49-F238E27FC236}">
              <a16:creationId xmlns:a16="http://schemas.microsoft.com/office/drawing/2014/main" id="{73F406E8-C1E3-3D52-16DE-6C19CE07FAA5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39624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04" name="Line 92">
          <a:extLst>
            <a:ext uri="{FF2B5EF4-FFF2-40B4-BE49-F238E27FC236}">
              <a16:creationId xmlns:a16="http://schemas.microsoft.com/office/drawing/2014/main" id="{B778E892-D1F2-E624-9622-659B83FAC32F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06" name="Line 94">
          <a:extLst>
            <a:ext uri="{FF2B5EF4-FFF2-40B4-BE49-F238E27FC236}">
              <a16:creationId xmlns:a16="http://schemas.microsoft.com/office/drawing/2014/main" id="{937FFA57-D95F-8A75-1082-6D08CEF84BC1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07" name="Line 95">
          <a:extLst>
            <a:ext uri="{FF2B5EF4-FFF2-40B4-BE49-F238E27FC236}">
              <a16:creationId xmlns:a16="http://schemas.microsoft.com/office/drawing/2014/main" id="{B5DDFD3D-C499-9344-A525-DD4DE350514A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08" name="Line 96">
          <a:extLst>
            <a:ext uri="{FF2B5EF4-FFF2-40B4-BE49-F238E27FC236}">
              <a16:creationId xmlns:a16="http://schemas.microsoft.com/office/drawing/2014/main" id="{327884C7-3B1C-6CD1-5636-040D89F9A001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09" name="Line 97">
          <a:extLst>
            <a:ext uri="{FF2B5EF4-FFF2-40B4-BE49-F238E27FC236}">
              <a16:creationId xmlns:a16="http://schemas.microsoft.com/office/drawing/2014/main" id="{421440F6-8707-B631-70CF-0B9088714580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3867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10" name="Line 98">
          <a:extLst>
            <a:ext uri="{FF2B5EF4-FFF2-40B4-BE49-F238E27FC236}">
              <a16:creationId xmlns:a16="http://schemas.microsoft.com/office/drawing/2014/main" id="{C3379053-F633-5797-C484-2631D0AB0965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39624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11" name="Line 99">
          <a:extLst>
            <a:ext uri="{FF2B5EF4-FFF2-40B4-BE49-F238E27FC236}">
              <a16:creationId xmlns:a16="http://schemas.microsoft.com/office/drawing/2014/main" id="{D18C2DF9-C6E7-F368-13F2-E17475DCCCC9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7112" name="Line 100">
          <a:extLst>
            <a:ext uri="{FF2B5EF4-FFF2-40B4-BE49-F238E27FC236}">
              <a16:creationId xmlns:a16="http://schemas.microsoft.com/office/drawing/2014/main" id="{13920728-3EE3-0262-F87A-CBD4CCA7965C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13" name="Line 101">
          <a:extLst>
            <a:ext uri="{FF2B5EF4-FFF2-40B4-BE49-F238E27FC236}">
              <a16:creationId xmlns:a16="http://schemas.microsoft.com/office/drawing/2014/main" id="{1FF7CEEB-8904-EF25-AF63-7E9118126063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7114" name="Line 102">
          <a:extLst>
            <a:ext uri="{FF2B5EF4-FFF2-40B4-BE49-F238E27FC236}">
              <a16:creationId xmlns:a16="http://schemas.microsoft.com/office/drawing/2014/main" id="{42DA4D97-7C68-89E8-9BA8-AEAB4C0E0F6F}"/>
            </a:ext>
          </a:extLst>
        </xdr:cNvPr>
        <xdr:cNvSpPr>
          <a:spLocks noChangeShapeType="1"/>
        </xdr:cNvSpPr>
      </xdr:nvSpPr>
      <xdr:spPr bwMode="auto">
        <a:xfrm flipV="1">
          <a:off x="116109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15" name="Line 106">
          <a:extLst>
            <a:ext uri="{FF2B5EF4-FFF2-40B4-BE49-F238E27FC236}">
              <a16:creationId xmlns:a16="http://schemas.microsoft.com/office/drawing/2014/main" id="{5F058100-9E4E-1223-6189-98487EF3C25A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7116" name="Line 107">
          <a:extLst>
            <a:ext uri="{FF2B5EF4-FFF2-40B4-BE49-F238E27FC236}">
              <a16:creationId xmlns:a16="http://schemas.microsoft.com/office/drawing/2014/main" id="{E604583A-5F8D-6689-31B2-EFFB85270748}"/>
            </a:ext>
          </a:extLst>
        </xdr:cNvPr>
        <xdr:cNvSpPr>
          <a:spLocks noChangeShapeType="1"/>
        </xdr:cNvSpPr>
      </xdr:nvSpPr>
      <xdr:spPr bwMode="auto">
        <a:xfrm flipV="1">
          <a:off x="116109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17" name="Line 111">
          <a:extLst>
            <a:ext uri="{FF2B5EF4-FFF2-40B4-BE49-F238E27FC236}">
              <a16:creationId xmlns:a16="http://schemas.microsoft.com/office/drawing/2014/main" id="{9DEAF65B-AF6A-343E-B0C5-0603B86F610B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19" name="Line 113">
          <a:extLst>
            <a:ext uri="{FF2B5EF4-FFF2-40B4-BE49-F238E27FC236}">
              <a16:creationId xmlns:a16="http://schemas.microsoft.com/office/drawing/2014/main" id="{B9EE8DF0-4B5A-9054-7F4A-75AD8A7AE00A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20" name="Line 114">
          <a:extLst>
            <a:ext uri="{FF2B5EF4-FFF2-40B4-BE49-F238E27FC236}">
              <a16:creationId xmlns:a16="http://schemas.microsoft.com/office/drawing/2014/main" id="{DE521E3A-3E5C-2DCE-89B8-6BC837ACFF8F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21" name="Line 115">
          <a:extLst>
            <a:ext uri="{FF2B5EF4-FFF2-40B4-BE49-F238E27FC236}">
              <a16:creationId xmlns:a16="http://schemas.microsoft.com/office/drawing/2014/main" id="{E06E9A98-B6F0-51E3-D5C6-164EDB87C700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22" name="Line 116">
          <a:extLst>
            <a:ext uri="{FF2B5EF4-FFF2-40B4-BE49-F238E27FC236}">
              <a16:creationId xmlns:a16="http://schemas.microsoft.com/office/drawing/2014/main" id="{60F71662-DBCB-697A-2CAB-E62989308B76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23" name="Line 117">
          <a:extLst>
            <a:ext uri="{FF2B5EF4-FFF2-40B4-BE49-F238E27FC236}">
              <a16:creationId xmlns:a16="http://schemas.microsoft.com/office/drawing/2014/main" id="{54345FF8-3C06-D292-8256-DEFC0BBC447A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124" name="Line 118">
          <a:extLst>
            <a:ext uri="{FF2B5EF4-FFF2-40B4-BE49-F238E27FC236}">
              <a16:creationId xmlns:a16="http://schemas.microsoft.com/office/drawing/2014/main" id="{2BB89734-E760-01FB-55D2-930976ADDC1E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25" name="Line 119">
          <a:extLst>
            <a:ext uri="{FF2B5EF4-FFF2-40B4-BE49-F238E27FC236}">
              <a16:creationId xmlns:a16="http://schemas.microsoft.com/office/drawing/2014/main" id="{3F260630-4512-0589-F1C4-35C159E121B8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26" name="Line 120">
          <a:extLst>
            <a:ext uri="{FF2B5EF4-FFF2-40B4-BE49-F238E27FC236}">
              <a16:creationId xmlns:a16="http://schemas.microsoft.com/office/drawing/2014/main" id="{43DFD6C1-FAF7-854D-705B-49DCBC4AAF03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27" name="Line 121">
          <a:extLst>
            <a:ext uri="{FF2B5EF4-FFF2-40B4-BE49-F238E27FC236}">
              <a16:creationId xmlns:a16="http://schemas.microsoft.com/office/drawing/2014/main" id="{35E134FE-E199-DD76-1217-32E38E988BAB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28" name="Line 122">
          <a:extLst>
            <a:ext uri="{FF2B5EF4-FFF2-40B4-BE49-F238E27FC236}">
              <a16:creationId xmlns:a16="http://schemas.microsoft.com/office/drawing/2014/main" id="{15C84AA6-67CB-9BF8-E433-DE9D2914B84B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30" name="Line 124">
          <a:extLst>
            <a:ext uri="{FF2B5EF4-FFF2-40B4-BE49-F238E27FC236}">
              <a16:creationId xmlns:a16="http://schemas.microsoft.com/office/drawing/2014/main" id="{92662701-5FFA-4434-9D5E-167AC2617637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7131" name="Line 125">
          <a:extLst>
            <a:ext uri="{FF2B5EF4-FFF2-40B4-BE49-F238E27FC236}">
              <a16:creationId xmlns:a16="http://schemas.microsoft.com/office/drawing/2014/main" id="{65E91F72-B416-2740-5920-0823E5517316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32" name="Line 126">
          <a:extLst>
            <a:ext uri="{FF2B5EF4-FFF2-40B4-BE49-F238E27FC236}">
              <a16:creationId xmlns:a16="http://schemas.microsoft.com/office/drawing/2014/main" id="{4D29B765-BE13-1BA7-B783-A19F7AD1ACEE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33" name="Line 127">
          <a:extLst>
            <a:ext uri="{FF2B5EF4-FFF2-40B4-BE49-F238E27FC236}">
              <a16:creationId xmlns:a16="http://schemas.microsoft.com/office/drawing/2014/main" id="{CC7BF2D2-5834-8C27-A5AE-3722D5A9980D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7134" name="Line 128">
          <a:extLst>
            <a:ext uri="{FF2B5EF4-FFF2-40B4-BE49-F238E27FC236}">
              <a16:creationId xmlns:a16="http://schemas.microsoft.com/office/drawing/2014/main" id="{437DA8B7-4418-E8D2-845A-727014138494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35" name="Line 129">
          <a:extLst>
            <a:ext uri="{FF2B5EF4-FFF2-40B4-BE49-F238E27FC236}">
              <a16:creationId xmlns:a16="http://schemas.microsoft.com/office/drawing/2014/main" id="{B5423476-7D75-89D4-A369-3427FCD029BE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37" name="Line 131">
          <a:extLst>
            <a:ext uri="{FF2B5EF4-FFF2-40B4-BE49-F238E27FC236}">
              <a16:creationId xmlns:a16="http://schemas.microsoft.com/office/drawing/2014/main" id="{0D7C1FD4-9E73-D507-CCEF-AF066C09C5EC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38" name="Line 132">
          <a:extLst>
            <a:ext uri="{FF2B5EF4-FFF2-40B4-BE49-F238E27FC236}">
              <a16:creationId xmlns:a16="http://schemas.microsoft.com/office/drawing/2014/main" id="{A0845AAF-3DB1-F8C9-81FD-09808BD155F6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39" name="Line 133">
          <a:extLst>
            <a:ext uri="{FF2B5EF4-FFF2-40B4-BE49-F238E27FC236}">
              <a16:creationId xmlns:a16="http://schemas.microsoft.com/office/drawing/2014/main" id="{3A645AAB-DCDB-1B34-83D0-C9FB7D37CD50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40" name="Line 134">
          <a:extLst>
            <a:ext uri="{FF2B5EF4-FFF2-40B4-BE49-F238E27FC236}">
              <a16:creationId xmlns:a16="http://schemas.microsoft.com/office/drawing/2014/main" id="{3285969E-CCF0-CFEC-F946-B2D56D8810FB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41" name="Line 135">
          <a:extLst>
            <a:ext uri="{FF2B5EF4-FFF2-40B4-BE49-F238E27FC236}">
              <a16:creationId xmlns:a16="http://schemas.microsoft.com/office/drawing/2014/main" id="{352BB45B-C3CE-A8F1-5AF1-D64A99F70E2D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42" name="Line 136">
          <a:extLst>
            <a:ext uri="{FF2B5EF4-FFF2-40B4-BE49-F238E27FC236}">
              <a16:creationId xmlns:a16="http://schemas.microsoft.com/office/drawing/2014/main" id="{F220EAB2-27B7-4DE4-FF10-7218F32C82FB}"/>
            </a:ext>
          </a:extLst>
        </xdr:cNvPr>
        <xdr:cNvSpPr>
          <a:spLocks noChangeShapeType="1"/>
        </xdr:cNvSpPr>
      </xdr:nvSpPr>
      <xdr:spPr bwMode="auto">
        <a:xfrm flipV="1"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43" name="Line 137">
          <a:extLst>
            <a:ext uri="{FF2B5EF4-FFF2-40B4-BE49-F238E27FC236}">
              <a16:creationId xmlns:a16="http://schemas.microsoft.com/office/drawing/2014/main" id="{DD1026AD-937B-BAB5-F902-CBC88FE1E3BD}"/>
            </a:ext>
          </a:extLst>
        </xdr:cNvPr>
        <xdr:cNvSpPr>
          <a:spLocks noChangeShapeType="1"/>
        </xdr:cNvSpPr>
      </xdr:nvSpPr>
      <xdr:spPr bwMode="auto">
        <a:xfrm>
          <a:off x="6724650" y="67341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44" name="Line 138">
          <a:extLst>
            <a:ext uri="{FF2B5EF4-FFF2-40B4-BE49-F238E27FC236}">
              <a16:creationId xmlns:a16="http://schemas.microsoft.com/office/drawing/2014/main" id="{B0546C2B-1C48-08FA-5F00-3CB9F012807C}"/>
            </a:ext>
          </a:extLst>
        </xdr:cNvPr>
        <xdr:cNvSpPr>
          <a:spLocks noChangeShapeType="1"/>
        </xdr:cNvSpPr>
      </xdr:nvSpPr>
      <xdr:spPr bwMode="auto">
        <a:xfrm>
          <a:off x="5324475" y="67341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45" name="Line 139">
          <a:extLst>
            <a:ext uri="{FF2B5EF4-FFF2-40B4-BE49-F238E27FC236}">
              <a16:creationId xmlns:a16="http://schemas.microsoft.com/office/drawing/2014/main" id="{1619CE12-216A-4608-BCFA-ECD7FF6782CC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39624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46" name="Line 140">
          <a:extLst>
            <a:ext uri="{FF2B5EF4-FFF2-40B4-BE49-F238E27FC236}">
              <a16:creationId xmlns:a16="http://schemas.microsoft.com/office/drawing/2014/main" id="{F3397BAA-F2C6-026F-6357-A1540F7D4F41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148" name="Line 143">
          <a:extLst>
            <a:ext uri="{FF2B5EF4-FFF2-40B4-BE49-F238E27FC236}">
              <a16:creationId xmlns:a16="http://schemas.microsoft.com/office/drawing/2014/main" id="{517BE67D-07DB-4033-B798-F2F87B78B545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49" name="Line 145">
          <a:extLst>
            <a:ext uri="{FF2B5EF4-FFF2-40B4-BE49-F238E27FC236}">
              <a16:creationId xmlns:a16="http://schemas.microsoft.com/office/drawing/2014/main" id="{D9EC8EE7-6975-A174-57E2-48E35D822CC4}"/>
            </a:ext>
          </a:extLst>
        </xdr:cNvPr>
        <xdr:cNvSpPr>
          <a:spLocks noChangeShapeType="1"/>
        </xdr:cNvSpPr>
      </xdr:nvSpPr>
      <xdr:spPr bwMode="auto">
        <a:xfrm>
          <a:off x="6724650" y="67341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50" name="Line 146">
          <a:extLst>
            <a:ext uri="{FF2B5EF4-FFF2-40B4-BE49-F238E27FC236}">
              <a16:creationId xmlns:a16="http://schemas.microsoft.com/office/drawing/2014/main" id="{BF41A983-64FA-5715-D670-2FB99CFC9127}"/>
            </a:ext>
          </a:extLst>
        </xdr:cNvPr>
        <xdr:cNvSpPr>
          <a:spLocks noChangeShapeType="1"/>
        </xdr:cNvSpPr>
      </xdr:nvSpPr>
      <xdr:spPr bwMode="auto">
        <a:xfrm>
          <a:off x="5324475" y="67341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51" name="Line 147">
          <a:extLst>
            <a:ext uri="{FF2B5EF4-FFF2-40B4-BE49-F238E27FC236}">
              <a16:creationId xmlns:a16="http://schemas.microsoft.com/office/drawing/2014/main" id="{E1723BC7-D968-B077-2319-AD0853245DDB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39624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53" name="Line 149">
          <a:extLst>
            <a:ext uri="{FF2B5EF4-FFF2-40B4-BE49-F238E27FC236}">
              <a16:creationId xmlns:a16="http://schemas.microsoft.com/office/drawing/2014/main" id="{69A72C1A-C046-6162-254A-437062078070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7154" name="Line 150">
          <a:extLst>
            <a:ext uri="{FF2B5EF4-FFF2-40B4-BE49-F238E27FC236}">
              <a16:creationId xmlns:a16="http://schemas.microsoft.com/office/drawing/2014/main" id="{8E6A3A26-7B56-78E0-738A-835F6E186564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55" name="Line 151">
          <a:extLst>
            <a:ext uri="{FF2B5EF4-FFF2-40B4-BE49-F238E27FC236}">
              <a16:creationId xmlns:a16="http://schemas.microsoft.com/office/drawing/2014/main" id="{696814A9-F6D4-A0B5-3500-13DBB0CFAC14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56" name="Line 152">
          <a:extLst>
            <a:ext uri="{FF2B5EF4-FFF2-40B4-BE49-F238E27FC236}">
              <a16:creationId xmlns:a16="http://schemas.microsoft.com/office/drawing/2014/main" id="{98CE9DBE-860E-D01E-5963-1D2A0B6728E6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57" name="Line 153">
          <a:extLst>
            <a:ext uri="{FF2B5EF4-FFF2-40B4-BE49-F238E27FC236}">
              <a16:creationId xmlns:a16="http://schemas.microsoft.com/office/drawing/2014/main" id="{68D9FD76-1658-15BA-EC4B-7C6EA86BF897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58" name="Line 154">
          <a:extLst>
            <a:ext uri="{FF2B5EF4-FFF2-40B4-BE49-F238E27FC236}">
              <a16:creationId xmlns:a16="http://schemas.microsoft.com/office/drawing/2014/main" id="{1CAA8A43-DA11-F5BF-5BE4-BAE4584D9407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59" name="Line 155">
          <a:extLst>
            <a:ext uri="{FF2B5EF4-FFF2-40B4-BE49-F238E27FC236}">
              <a16:creationId xmlns:a16="http://schemas.microsoft.com/office/drawing/2014/main" id="{8C90C14E-B506-1AC7-0549-2B57571139A6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60" name="Line 156">
          <a:extLst>
            <a:ext uri="{FF2B5EF4-FFF2-40B4-BE49-F238E27FC236}">
              <a16:creationId xmlns:a16="http://schemas.microsoft.com/office/drawing/2014/main" id="{A531BAFD-4D55-A984-1191-9FB1D92EA057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61" name="Line 157">
          <a:extLst>
            <a:ext uri="{FF2B5EF4-FFF2-40B4-BE49-F238E27FC236}">
              <a16:creationId xmlns:a16="http://schemas.microsoft.com/office/drawing/2014/main" id="{05181EC2-C4C9-984F-6868-5F5C37389F3A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162" name="Line 158">
          <a:extLst>
            <a:ext uri="{FF2B5EF4-FFF2-40B4-BE49-F238E27FC236}">
              <a16:creationId xmlns:a16="http://schemas.microsoft.com/office/drawing/2014/main" id="{695B43F1-3E3C-048C-C616-706361DE67B5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3867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7164" name="Line 160">
          <a:extLst>
            <a:ext uri="{FF2B5EF4-FFF2-40B4-BE49-F238E27FC236}">
              <a16:creationId xmlns:a16="http://schemas.microsoft.com/office/drawing/2014/main" id="{E3D03B41-60B5-C9B6-E296-8C49A55CAA58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7166" name="Line 162">
          <a:extLst>
            <a:ext uri="{FF2B5EF4-FFF2-40B4-BE49-F238E27FC236}">
              <a16:creationId xmlns:a16="http://schemas.microsoft.com/office/drawing/2014/main" id="{4728F3FE-764D-5838-274E-C4994E56C47A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167" name="Line 163">
          <a:extLst>
            <a:ext uri="{FF2B5EF4-FFF2-40B4-BE49-F238E27FC236}">
              <a16:creationId xmlns:a16="http://schemas.microsoft.com/office/drawing/2014/main" id="{B41BC96F-7341-F490-3641-BEEDB4D51964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43" name="Line 167">
          <a:extLst>
            <a:ext uri="{FF2B5EF4-FFF2-40B4-BE49-F238E27FC236}">
              <a16:creationId xmlns:a16="http://schemas.microsoft.com/office/drawing/2014/main" id="{C5556B57-7458-A0B3-F933-9B4A4223456C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10244" name="Line 168">
          <a:extLst>
            <a:ext uri="{FF2B5EF4-FFF2-40B4-BE49-F238E27FC236}">
              <a16:creationId xmlns:a16="http://schemas.microsoft.com/office/drawing/2014/main" id="{D739BD1A-ED4F-793C-271E-CF76FFAF0363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45" name="Line 169">
          <a:extLst>
            <a:ext uri="{FF2B5EF4-FFF2-40B4-BE49-F238E27FC236}">
              <a16:creationId xmlns:a16="http://schemas.microsoft.com/office/drawing/2014/main" id="{AEC42F1A-E676-9E98-F9DC-D6BD8A1D267C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10246" name="Line 170">
          <a:extLst>
            <a:ext uri="{FF2B5EF4-FFF2-40B4-BE49-F238E27FC236}">
              <a16:creationId xmlns:a16="http://schemas.microsoft.com/office/drawing/2014/main" id="{6C00C0C1-ABDF-FFAC-A48D-EACA6C959D8C}"/>
            </a:ext>
          </a:extLst>
        </xdr:cNvPr>
        <xdr:cNvSpPr>
          <a:spLocks noChangeShapeType="1"/>
        </xdr:cNvSpPr>
      </xdr:nvSpPr>
      <xdr:spPr bwMode="auto">
        <a:xfrm flipV="1">
          <a:off x="116109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47" name="Line 174">
          <a:extLst>
            <a:ext uri="{FF2B5EF4-FFF2-40B4-BE49-F238E27FC236}">
              <a16:creationId xmlns:a16="http://schemas.microsoft.com/office/drawing/2014/main" id="{8792FBED-EA67-115F-5106-3CA4C22F4F92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10248" name="Line 175">
          <a:extLst>
            <a:ext uri="{FF2B5EF4-FFF2-40B4-BE49-F238E27FC236}">
              <a16:creationId xmlns:a16="http://schemas.microsoft.com/office/drawing/2014/main" id="{C18EB00A-CB92-B429-2F22-C4DB45A0DB30}"/>
            </a:ext>
          </a:extLst>
        </xdr:cNvPr>
        <xdr:cNvSpPr>
          <a:spLocks noChangeShapeType="1"/>
        </xdr:cNvSpPr>
      </xdr:nvSpPr>
      <xdr:spPr bwMode="auto">
        <a:xfrm flipV="1">
          <a:off x="116109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0249" name="Line 179">
          <a:extLst>
            <a:ext uri="{FF2B5EF4-FFF2-40B4-BE49-F238E27FC236}">
              <a16:creationId xmlns:a16="http://schemas.microsoft.com/office/drawing/2014/main" id="{27B466BF-8EBB-99CC-5A45-C44F3BB93B0E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51" name="Line 181">
          <a:extLst>
            <a:ext uri="{FF2B5EF4-FFF2-40B4-BE49-F238E27FC236}">
              <a16:creationId xmlns:a16="http://schemas.microsoft.com/office/drawing/2014/main" id="{E4EA99E7-8C2B-28AC-6867-C3C6D64F1A37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52" name="Line 182">
          <a:extLst>
            <a:ext uri="{FF2B5EF4-FFF2-40B4-BE49-F238E27FC236}">
              <a16:creationId xmlns:a16="http://schemas.microsoft.com/office/drawing/2014/main" id="{00A041B9-BB98-44AE-485A-8715EE77D829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53" name="Line 183">
          <a:extLst>
            <a:ext uri="{FF2B5EF4-FFF2-40B4-BE49-F238E27FC236}">
              <a16:creationId xmlns:a16="http://schemas.microsoft.com/office/drawing/2014/main" id="{0E4C01DD-F2C4-01CA-2697-5E938EB14A2B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0254" name="Line 184">
          <a:extLst>
            <a:ext uri="{FF2B5EF4-FFF2-40B4-BE49-F238E27FC236}">
              <a16:creationId xmlns:a16="http://schemas.microsoft.com/office/drawing/2014/main" id="{5E6FDE66-C36E-B67D-E8F3-7E1D4A18973C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55" name="Line 185">
          <a:extLst>
            <a:ext uri="{FF2B5EF4-FFF2-40B4-BE49-F238E27FC236}">
              <a16:creationId xmlns:a16="http://schemas.microsoft.com/office/drawing/2014/main" id="{041C9F55-9AD3-C633-D617-FC6D7AFAEDA3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10256" name="Line 186">
          <a:extLst>
            <a:ext uri="{FF2B5EF4-FFF2-40B4-BE49-F238E27FC236}">
              <a16:creationId xmlns:a16="http://schemas.microsoft.com/office/drawing/2014/main" id="{039F8753-5FBC-8520-7F13-42B50B5DC897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0257" name="Line 187">
          <a:extLst>
            <a:ext uri="{FF2B5EF4-FFF2-40B4-BE49-F238E27FC236}">
              <a16:creationId xmlns:a16="http://schemas.microsoft.com/office/drawing/2014/main" id="{DAB81DCB-E2A9-F924-9EAB-70A8A0B601DC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0258" name="Line 188">
          <a:extLst>
            <a:ext uri="{FF2B5EF4-FFF2-40B4-BE49-F238E27FC236}">
              <a16:creationId xmlns:a16="http://schemas.microsoft.com/office/drawing/2014/main" id="{79E398D0-5B30-358A-6682-44A3BF30B7A4}"/>
            </a:ext>
          </a:extLst>
        </xdr:cNvPr>
        <xdr:cNvSpPr>
          <a:spLocks noChangeShapeType="1"/>
        </xdr:cNvSpPr>
      </xdr:nvSpPr>
      <xdr:spPr bwMode="auto">
        <a:xfrm>
          <a:off x="3209925" y="67341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0259" name="Line 189">
          <a:extLst>
            <a:ext uri="{FF2B5EF4-FFF2-40B4-BE49-F238E27FC236}">
              <a16:creationId xmlns:a16="http://schemas.microsoft.com/office/drawing/2014/main" id="{99EE45EB-23BD-E73A-3BE0-719D347100DE}"/>
            </a:ext>
          </a:extLst>
        </xdr:cNvPr>
        <xdr:cNvSpPr>
          <a:spLocks noChangeShapeType="1"/>
        </xdr:cNvSpPr>
      </xdr:nvSpPr>
      <xdr:spPr bwMode="auto">
        <a:xfrm>
          <a:off x="3114675" y="673417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10260" name="Line 190">
          <a:extLst>
            <a:ext uri="{FF2B5EF4-FFF2-40B4-BE49-F238E27FC236}">
              <a16:creationId xmlns:a16="http://schemas.microsoft.com/office/drawing/2014/main" id="{797D60F2-1EA8-C4AC-80CC-9B55AE72BDB3}"/>
            </a:ext>
          </a:extLst>
        </xdr:cNvPr>
        <xdr:cNvSpPr>
          <a:spLocks noChangeShapeType="1"/>
        </xdr:cNvSpPr>
      </xdr:nvSpPr>
      <xdr:spPr bwMode="auto">
        <a:xfrm flipV="1">
          <a:off x="39052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62" name="Line 192">
          <a:extLst>
            <a:ext uri="{FF2B5EF4-FFF2-40B4-BE49-F238E27FC236}">
              <a16:creationId xmlns:a16="http://schemas.microsoft.com/office/drawing/2014/main" id="{4E8E060D-CF5D-EE7E-5A7C-106E59C7DD05}"/>
            </a:ext>
          </a:extLst>
        </xdr:cNvPr>
        <xdr:cNvSpPr>
          <a:spLocks noChangeShapeType="1"/>
        </xdr:cNvSpPr>
      </xdr:nvSpPr>
      <xdr:spPr bwMode="auto">
        <a:xfrm>
          <a:off x="4257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10263" name="Line 193">
          <a:extLst>
            <a:ext uri="{FF2B5EF4-FFF2-40B4-BE49-F238E27FC236}">
              <a16:creationId xmlns:a16="http://schemas.microsoft.com/office/drawing/2014/main" id="{6330F2AD-9CEC-9366-786B-F1C253FC16B7}"/>
            </a:ext>
          </a:extLst>
        </xdr:cNvPr>
        <xdr:cNvSpPr>
          <a:spLocks noChangeShapeType="1"/>
        </xdr:cNvSpPr>
      </xdr:nvSpPr>
      <xdr:spPr bwMode="auto">
        <a:xfrm flipV="1">
          <a:off x="53149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0264" name="Line 194">
          <a:extLst>
            <a:ext uri="{FF2B5EF4-FFF2-40B4-BE49-F238E27FC236}">
              <a16:creationId xmlns:a16="http://schemas.microsoft.com/office/drawing/2014/main" id="{693DC843-F955-C86A-6E3E-1197CE81F223}"/>
            </a:ext>
          </a:extLst>
        </xdr:cNvPr>
        <xdr:cNvSpPr>
          <a:spLocks noChangeShapeType="1"/>
        </xdr:cNvSpPr>
      </xdr:nvSpPr>
      <xdr:spPr bwMode="auto">
        <a:xfrm>
          <a:off x="3905250" y="673417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67" name="Line 197">
          <a:extLst>
            <a:ext uri="{FF2B5EF4-FFF2-40B4-BE49-F238E27FC236}">
              <a16:creationId xmlns:a16="http://schemas.microsoft.com/office/drawing/2014/main" id="{43860150-3B31-5EC4-8005-E321EE21B8A7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69" name="Line 199">
          <a:extLst>
            <a:ext uri="{FF2B5EF4-FFF2-40B4-BE49-F238E27FC236}">
              <a16:creationId xmlns:a16="http://schemas.microsoft.com/office/drawing/2014/main" id="{672BE1EA-D8DF-C112-26FB-97E14673E286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70" name="Line 200">
          <a:extLst>
            <a:ext uri="{FF2B5EF4-FFF2-40B4-BE49-F238E27FC236}">
              <a16:creationId xmlns:a16="http://schemas.microsoft.com/office/drawing/2014/main" id="{831B93D2-B215-A0BB-FBB8-379B288B70D9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71" name="Line 201">
          <a:extLst>
            <a:ext uri="{FF2B5EF4-FFF2-40B4-BE49-F238E27FC236}">
              <a16:creationId xmlns:a16="http://schemas.microsoft.com/office/drawing/2014/main" id="{24C5B34E-8C9C-4C80-32E6-9F19D8528772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72" name="Line 202">
          <a:extLst>
            <a:ext uri="{FF2B5EF4-FFF2-40B4-BE49-F238E27FC236}">
              <a16:creationId xmlns:a16="http://schemas.microsoft.com/office/drawing/2014/main" id="{949B6D55-37ED-4B24-1EEF-CCA99F14855B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73" name="Line 203">
          <a:extLst>
            <a:ext uri="{FF2B5EF4-FFF2-40B4-BE49-F238E27FC236}">
              <a16:creationId xmlns:a16="http://schemas.microsoft.com/office/drawing/2014/main" id="{EE142FF9-F9CE-19AB-D296-7EC97A48095F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74" name="Line 204">
          <a:extLst>
            <a:ext uri="{FF2B5EF4-FFF2-40B4-BE49-F238E27FC236}">
              <a16:creationId xmlns:a16="http://schemas.microsoft.com/office/drawing/2014/main" id="{BC98579A-71FD-5496-5B78-A96107A102DE}"/>
            </a:ext>
          </a:extLst>
        </xdr:cNvPr>
        <xdr:cNvSpPr>
          <a:spLocks noChangeShapeType="1"/>
        </xdr:cNvSpPr>
      </xdr:nvSpPr>
      <xdr:spPr bwMode="auto">
        <a:xfrm flipV="1"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10275" name="Line 205">
          <a:extLst>
            <a:ext uri="{FF2B5EF4-FFF2-40B4-BE49-F238E27FC236}">
              <a16:creationId xmlns:a16="http://schemas.microsoft.com/office/drawing/2014/main" id="{5887E490-1E57-1939-F6C0-B79FAB959D0C}"/>
            </a:ext>
          </a:extLst>
        </xdr:cNvPr>
        <xdr:cNvSpPr>
          <a:spLocks noChangeShapeType="1"/>
        </xdr:cNvSpPr>
      </xdr:nvSpPr>
      <xdr:spPr bwMode="auto">
        <a:xfrm>
          <a:off x="6724650" y="67341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10278" name="Line 208">
          <a:extLst>
            <a:ext uri="{FF2B5EF4-FFF2-40B4-BE49-F238E27FC236}">
              <a16:creationId xmlns:a16="http://schemas.microsoft.com/office/drawing/2014/main" id="{31982056-4365-8814-658F-2F530140B7CE}"/>
            </a:ext>
          </a:extLst>
        </xdr:cNvPr>
        <xdr:cNvSpPr>
          <a:spLocks noChangeShapeType="1"/>
        </xdr:cNvSpPr>
      </xdr:nvSpPr>
      <xdr:spPr bwMode="auto">
        <a:xfrm flipV="1">
          <a:off x="67246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81" name="Line 211">
          <a:extLst>
            <a:ext uri="{FF2B5EF4-FFF2-40B4-BE49-F238E27FC236}">
              <a16:creationId xmlns:a16="http://schemas.microsoft.com/office/drawing/2014/main" id="{C4DE077C-5BED-E787-9AC4-107C3F3A7A6A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82" name="Line 212">
          <a:extLst>
            <a:ext uri="{FF2B5EF4-FFF2-40B4-BE49-F238E27FC236}">
              <a16:creationId xmlns:a16="http://schemas.microsoft.com/office/drawing/2014/main" id="{42DEBD30-A17B-6941-995B-17AB2DF7F44A}"/>
            </a:ext>
          </a:extLst>
        </xdr:cNvPr>
        <xdr:cNvSpPr>
          <a:spLocks noChangeShapeType="1"/>
        </xdr:cNvSpPr>
      </xdr:nvSpPr>
      <xdr:spPr bwMode="auto">
        <a:xfrm flipV="1"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10283" name="Line 213">
          <a:extLst>
            <a:ext uri="{FF2B5EF4-FFF2-40B4-BE49-F238E27FC236}">
              <a16:creationId xmlns:a16="http://schemas.microsoft.com/office/drawing/2014/main" id="{580771F1-5F28-EC9C-68FC-C6ED6E3C2E8F}"/>
            </a:ext>
          </a:extLst>
        </xdr:cNvPr>
        <xdr:cNvSpPr>
          <a:spLocks noChangeShapeType="1"/>
        </xdr:cNvSpPr>
      </xdr:nvSpPr>
      <xdr:spPr bwMode="auto">
        <a:xfrm>
          <a:off x="6724650" y="67341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10286" name="Picture 171" descr="NIFDI_4c_gradient">
          <a:extLst>
            <a:ext uri="{FF2B5EF4-FFF2-40B4-BE49-F238E27FC236}">
              <a16:creationId xmlns:a16="http://schemas.microsoft.com/office/drawing/2014/main" id="{467CC031-1580-77CC-C84E-39770D0D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93" name="Line 1">
          <a:extLst>
            <a:ext uri="{FF2B5EF4-FFF2-40B4-BE49-F238E27FC236}">
              <a16:creationId xmlns:a16="http://schemas.microsoft.com/office/drawing/2014/main" id="{AD9185DE-ED3B-11E1-2D8A-4CCF970A59F0}"/>
            </a:ext>
          </a:extLst>
        </xdr:cNvPr>
        <xdr:cNvSpPr>
          <a:spLocks noChangeShapeType="1"/>
        </xdr:cNvSpPr>
      </xdr:nvSpPr>
      <xdr:spPr bwMode="auto">
        <a:xfrm flipV="1">
          <a:off x="44862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95" name="Line 6">
          <a:extLst>
            <a:ext uri="{FF2B5EF4-FFF2-40B4-BE49-F238E27FC236}">
              <a16:creationId xmlns:a16="http://schemas.microsoft.com/office/drawing/2014/main" id="{2BEF9BC9-D920-C8BF-6C21-4192ED600449}"/>
            </a:ext>
          </a:extLst>
        </xdr:cNvPr>
        <xdr:cNvSpPr>
          <a:spLocks noChangeShapeType="1"/>
        </xdr:cNvSpPr>
      </xdr:nvSpPr>
      <xdr:spPr bwMode="auto">
        <a:xfrm>
          <a:off x="48101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96" name="Line 7">
          <a:extLst>
            <a:ext uri="{FF2B5EF4-FFF2-40B4-BE49-F238E27FC236}">
              <a16:creationId xmlns:a16="http://schemas.microsoft.com/office/drawing/2014/main" id="{653F78D9-3345-A09E-231B-44D470AC2531}"/>
            </a:ext>
          </a:extLst>
        </xdr:cNvPr>
        <xdr:cNvSpPr>
          <a:spLocks noChangeShapeType="1"/>
        </xdr:cNvSpPr>
      </xdr:nvSpPr>
      <xdr:spPr bwMode="auto">
        <a:xfrm>
          <a:off x="48101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97" name="Line 12">
          <a:extLst>
            <a:ext uri="{FF2B5EF4-FFF2-40B4-BE49-F238E27FC236}">
              <a16:creationId xmlns:a16="http://schemas.microsoft.com/office/drawing/2014/main" id="{9F59A69A-EDA5-4159-558F-32E892C93BCB}"/>
            </a:ext>
          </a:extLst>
        </xdr:cNvPr>
        <xdr:cNvSpPr>
          <a:spLocks noChangeShapeType="1"/>
        </xdr:cNvSpPr>
      </xdr:nvSpPr>
      <xdr:spPr bwMode="auto">
        <a:xfrm>
          <a:off x="48101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98" name="Line 14">
          <a:extLst>
            <a:ext uri="{FF2B5EF4-FFF2-40B4-BE49-F238E27FC236}">
              <a16:creationId xmlns:a16="http://schemas.microsoft.com/office/drawing/2014/main" id="{BA9A0AA2-B401-055B-6288-C13E8759C8CF}"/>
            </a:ext>
          </a:extLst>
        </xdr:cNvPr>
        <xdr:cNvSpPr>
          <a:spLocks noChangeShapeType="1"/>
        </xdr:cNvSpPr>
      </xdr:nvSpPr>
      <xdr:spPr bwMode="auto">
        <a:xfrm flipV="1">
          <a:off x="44862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99" name="Line 17">
          <a:extLst>
            <a:ext uri="{FF2B5EF4-FFF2-40B4-BE49-F238E27FC236}">
              <a16:creationId xmlns:a16="http://schemas.microsoft.com/office/drawing/2014/main" id="{77B6DD43-C414-20EA-2A24-ECAFF0213889}"/>
            </a:ext>
          </a:extLst>
        </xdr:cNvPr>
        <xdr:cNvSpPr>
          <a:spLocks noChangeShapeType="1"/>
        </xdr:cNvSpPr>
      </xdr:nvSpPr>
      <xdr:spPr bwMode="auto">
        <a:xfrm>
          <a:off x="48101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00" name="Line 19">
          <a:extLst>
            <a:ext uri="{FF2B5EF4-FFF2-40B4-BE49-F238E27FC236}">
              <a16:creationId xmlns:a16="http://schemas.microsoft.com/office/drawing/2014/main" id="{E9B677EB-FDC7-ADD5-5C71-0852BE0CACAF}"/>
            </a:ext>
          </a:extLst>
        </xdr:cNvPr>
        <xdr:cNvSpPr>
          <a:spLocks noChangeShapeType="1"/>
        </xdr:cNvSpPr>
      </xdr:nvSpPr>
      <xdr:spPr bwMode="auto">
        <a:xfrm flipV="1">
          <a:off x="5781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01" name="Line 20">
          <a:extLst>
            <a:ext uri="{FF2B5EF4-FFF2-40B4-BE49-F238E27FC236}">
              <a16:creationId xmlns:a16="http://schemas.microsoft.com/office/drawing/2014/main" id="{D9F3091D-7A9E-2C45-C80E-F9667935B510}"/>
            </a:ext>
          </a:extLst>
        </xdr:cNvPr>
        <xdr:cNvSpPr>
          <a:spLocks noChangeShapeType="1"/>
        </xdr:cNvSpPr>
      </xdr:nvSpPr>
      <xdr:spPr bwMode="auto">
        <a:xfrm>
          <a:off x="4486275" y="6734175"/>
          <a:ext cx="1619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02" name="Line 21">
          <a:extLst>
            <a:ext uri="{FF2B5EF4-FFF2-40B4-BE49-F238E27FC236}">
              <a16:creationId xmlns:a16="http://schemas.microsoft.com/office/drawing/2014/main" id="{9471BA78-6BD9-F54A-C149-12FA571D0243}"/>
            </a:ext>
          </a:extLst>
        </xdr:cNvPr>
        <xdr:cNvSpPr>
          <a:spLocks noChangeShapeType="1"/>
        </xdr:cNvSpPr>
      </xdr:nvSpPr>
      <xdr:spPr bwMode="auto">
        <a:xfrm>
          <a:off x="3848100" y="6734175"/>
          <a:ext cx="2257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03" name="Line 22">
          <a:extLst>
            <a:ext uri="{FF2B5EF4-FFF2-40B4-BE49-F238E27FC236}">
              <a16:creationId xmlns:a16="http://schemas.microsoft.com/office/drawing/2014/main" id="{B68948D9-7989-F599-006A-D418D7A0C600}"/>
            </a:ext>
          </a:extLst>
        </xdr:cNvPr>
        <xdr:cNvSpPr>
          <a:spLocks noChangeShapeType="1"/>
        </xdr:cNvSpPr>
      </xdr:nvSpPr>
      <xdr:spPr bwMode="auto">
        <a:xfrm>
          <a:off x="3781425" y="6734175"/>
          <a:ext cx="2324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04" name="Line 25">
          <a:extLst>
            <a:ext uri="{FF2B5EF4-FFF2-40B4-BE49-F238E27FC236}">
              <a16:creationId xmlns:a16="http://schemas.microsoft.com/office/drawing/2014/main" id="{38F3481B-1D9A-ECA5-9627-471F182846AF}"/>
            </a:ext>
          </a:extLst>
        </xdr:cNvPr>
        <xdr:cNvSpPr>
          <a:spLocks noChangeShapeType="1"/>
        </xdr:cNvSpPr>
      </xdr:nvSpPr>
      <xdr:spPr bwMode="auto">
        <a:xfrm flipV="1">
          <a:off x="44862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06" name="Line 28">
          <a:extLst>
            <a:ext uri="{FF2B5EF4-FFF2-40B4-BE49-F238E27FC236}">
              <a16:creationId xmlns:a16="http://schemas.microsoft.com/office/drawing/2014/main" id="{1890CC4F-050B-06ED-6B6E-C4348459EF6F}"/>
            </a:ext>
          </a:extLst>
        </xdr:cNvPr>
        <xdr:cNvSpPr>
          <a:spLocks noChangeShapeType="1"/>
        </xdr:cNvSpPr>
      </xdr:nvSpPr>
      <xdr:spPr bwMode="auto">
        <a:xfrm>
          <a:off x="48101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07" name="Line 30">
          <a:extLst>
            <a:ext uri="{FF2B5EF4-FFF2-40B4-BE49-F238E27FC236}">
              <a16:creationId xmlns:a16="http://schemas.microsoft.com/office/drawing/2014/main" id="{B070D04C-339E-2647-4B07-26811294E83C}"/>
            </a:ext>
          </a:extLst>
        </xdr:cNvPr>
        <xdr:cNvSpPr>
          <a:spLocks noChangeShapeType="1"/>
        </xdr:cNvSpPr>
      </xdr:nvSpPr>
      <xdr:spPr bwMode="auto">
        <a:xfrm flipV="1">
          <a:off x="5781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308" name="Line 31">
          <a:extLst>
            <a:ext uri="{FF2B5EF4-FFF2-40B4-BE49-F238E27FC236}">
              <a16:creationId xmlns:a16="http://schemas.microsoft.com/office/drawing/2014/main" id="{1B670A1C-4750-483F-A396-87D550F69990}"/>
            </a:ext>
          </a:extLst>
        </xdr:cNvPr>
        <xdr:cNvSpPr>
          <a:spLocks noChangeShapeType="1"/>
        </xdr:cNvSpPr>
      </xdr:nvSpPr>
      <xdr:spPr bwMode="auto">
        <a:xfrm>
          <a:off x="4486275" y="6734175"/>
          <a:ext cx="1619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3311" name="Line 50">
          <a:extLst>
            <a:ext uri="{FF2B5EF4-FFF2-40B4-BE49-F238E27FC236}">
              <a16:creationId xmlns:a16="http://schemas.microsoft.com/office/drawing/2014/main" id="{6423DCFA-BD90-EDAE-613C-57E08129D547}"/>
            </a:ext>
          </a:extLst>
        </xdr:cNvPr>
        <xdr:cNvSpPr>
          <a:spLocks noChangeShapeType="1"/>
        </xdr:cNvSpPr>
      </xdr:nvSpPr>
      <xdr:spPr bwMode="auto">
        <a:xfrm flipV="1">
          <a:off x="64293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13" name="Line 52">
          <a:extLst>
            <a:ext uri="{FF2B5EF4-FFF2-40B4-BE49-F238E27FC236}">
              <a16:creationId xmlns:a16="http://schemas.microsoft.com/office/drawing/2014/main" id="{4C69B612-232D-8C9A-EA94-D5ED9692D901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14" name="Line 53">
          <a:extLst>
            <a:ext uri="{FF2B5EF4-FFF2-40B4-BE49-F238E27FC236}">
              <a16:creationId xmlns:a16="http://schemas.microsoft.com/office/drawing/2014/main" id="{FA051DE7-22E3-AD5F-EB0E-68B4090A6DF7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15" name="Line 54">
          <a:extLst>
            <a:ext uri="{FF2B5EF4-FFF2-40B4-BE49-F238E27FC236}">
              <a16:creationId xmlns:a16="http://schemas.microsoft.com/office/drawing/2014/main" id="{83FDD382-46DF-4FCA-EE29-5D3BD713BC77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3316" name="Line 55">
          <a:extLst>
            <a:ext uri="{FF2B5EF4-FFF2-40B4-BE49-F238E27FC236}">
              <a16:creationId xmlns:a16="http://schemas.microsoft.com/office/drawing/2014/main" id="{CE9793F1-90BC-9FD6-987A-90456655C0E1}"/>
            </a:ext>
          </a:extLst>
        </xdr:cNvPr>
        <xdr:cNvSpPr>
          <a:spLocks noChangeShapeType="1"/>
        </xdr:cNvSpPr>
      </xdr:nvSpPr>
      <xdr:spPr bwMode="auto">
        <a:xfrm flipV="1">
          <a:off x="64293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17" name="Line 56">
          <a:extLst>
            <a:ext uri="{FF2B5EF4-FFF2-40B4-BE49-F238E27FC236}">
              <a16:creationId xmlns:a16="http://schemas.microsoft.com/office/drawing/2014/main" id="{D0BA3A0B-15FB-302A-2CA1-C3E7A08A68FE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18" name="Line 57">
          <a:extLst>
            <a:ext uri="{FF2B5EF4-FFF2-40B4-BE49-F238E27FC236}">
              <a16:creationId xmlns:a16="http://schemas.microsoft.com/office/drawing/2014/main" id="{6E0097FE-431C-0A00-A995-662E9FA6BFB3}"/>
            </a:ext>
          </a:extLst>
        </xdr:cNvPr>
        <xdr:cNvSpPr>
          <a:spLocks noChangeShapeType="1"/>
        </xdr:cNvSpPr>
      </xdr:nvSpPr>
      <xdr:spPr bwMode="auto">
        <a:xfrm flipV="1"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3319" name="Line 58">
          <a:extLst>
            <a:ext uri="{FF2B5EF4-FFF2-40B4-BE49-F238E27FC236}">
              <a16:creationId xmlns:a16="http://schemas.microsoft.com/office/drawing/2014/main" id="{DCB94B6C-3397-926F-F103-2C91F67B1228}"/>
            </a:ext>
          </a:extLst>
        </xdr:cNvPr>
        <xdr:cNvSpPr>
          <a:spLocks noChangeShapeType="1"/>
        </xdr:cNvSpPr>
      </xdr:nvSpPr>
      <xdr:spPr bwMode="auto">
        <a:xfrm>
          <a:off x="6753225" y="6734175"/>
          <a:ext cx="323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24" name="Line 64">
          <a:extLst>
            <a:ext uri="{FF2B5EF4-FFF2-40B4-BE49-F238E27FC236}">
              <a16:creationId xmlns:a16="http://schemas.microsoft.com/office/drawing/2014/main" id="{B2723D66-F1B2-4158-4B74-9A10C3574B12}"/>
            </a:ext>
          </a:extLst>
        </xdr:cNvPr>
        <xdr:cNvSpPr>
          <a:spLocks noChangeShapeType="1"/>
        </xdr:cNvSpPr>
      </xdr:nvSpPr>
      <xdr:spPr bwMode="auto">
        <a:xfrm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3325" name="Line 65">
          <a:extLst>
            <a:ext uri="{FF2B5EF4-FFF2-40B4-BE49-F238E27FC236}">
              <a16:creationId xmlns:a16="http://schemas.microsoft.com/office/drawing/2014/main" id="{EF0C1BA6-78E4-CD25-8E1C-5C884B041D84}"/>
            </a:ext>
          </a:extLst>
        </xdr:cNvPr>
        <xdr:cNvSpPr>
          <a:spLocks noChangeShapeType="1"/>
        </xdr:cNvSpPr>
      </xdr:nvSpPr>
      <xdr:spPr bwMode="auto">
        <a:xfrm flipV="1">
          <a:off x="70770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16</xdr:col>
      <xdr:colOff>0</xdr:colOff>
      <xdr:row>24</xdr:row>
      <xdr:rowOff>0</xdr:rowOff>
    </xdr:to>
    <xdr:sp macro="" textlink="">
      <xdr:nvSpPr>
        <xdr:cNvPr id="3326" name="Line 66">
          <a:extLst>
            <a:ext uri="{FF2B5EF4-FFF2-40B4-BE49-F238E27FC236}">
              <a16:creationId xmlns:a16="http://schemas.microsoft.com/office/drawing/2014/main" id="{0A87667E-9FB5-0552-3D34-5FA1237CE19F}"/>
            </a:ext>
          </a:extLst>
        </xdr:cNvPr>
        <xdr:cNvSpPr>
          <a:spLocks noChangeShapeType="1"/>
        </xdr:cNvSpPr>
      </xdr:nvSpPr>
      <xdr:spPr bwMode="auto">
        <a:xfrm>
          <a:off x="6753225" y="6734175"/>
          <a:ext cx="323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330" name="Picture 38" descr="NIFDI_4c_gradient">
          <a:extLst>
            <a:ext uri="{FF2B5EF4-FFF2-40B4-BE49-F238E27FC236}">
              <a16:creationId xmlns:a16="http://schemas.microsoft.com/office/drawing/2014/main" id="{49FE14ED-E720-5281-62FD-CD20C7C0B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272" name="Line 1">
          <a:extLst>
            <a:ext uri="{FF2B5EF4-FFF2-40B4-BE49-F238E27FC236}">
              <a16:creationId xmlns:a16="http://schemas.microsoft.com/office/drawing/2014/main" id="{5D6C6DEA-5780-4F5E-873A-A1A5837C7125}"/>
            </a:ext>
          </a:extLst>
        </xdr:cNvPr>
        <xdr:cNvSpPr>
          <a:spLocks noChangeShapeType="1"/>
        </xdr:cNvSpPr>
      </xdr:nvSpPr>
      <xdr:spPr bwMode="auto">
        <a:xfrm flipV="1">
          <a:off x="64960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74" name="Line 3">
          <a:extLst>
            <a:ext uri="{FF2B5EF4-FFF2-40B4-BE49-F238E27FC236}">
              <a16:creationId xmlns:a16="http://schemas.microsoft.com/office/drawing/2014/main" id="{71FE9242-7C71-F6B0-5254-9CEB8537CD0F}"/>
            </a:ext>
          </a:extLst>
        </xdr:cNvPr>
        <xdr:cNvSpPr>
          <a:spLocks noChangeShapeType="1"/>
        </xdr:cNvSpPr>
      </xdr:nvSpPr>
      <xdr:spPr bwMode="auto">
        <a:xfrm>
          <a:off x="68199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75" name="Line 4">
          <a:extLst>
            <a:ext uri="{FF2B5EF4-FFF2-40B4-BE49-F238E27FC236}">
              <a16:creationId xmlns:a16="http://schemas.microsoft.com/office/drawing/2014/main" id="{98946B4D-75BF-2EF1-4680-F2C7BD765579}"/>
            </a:ext>
          </a:extLst>
        </xdr:cNvPr>
        <xdr:cNvSpPr>
          <a:spLocks noChangeShapeType="1"/>
        </xdr:cNvSpPr>
      </xdr:nvSpPr>
      <xdr:spPr bwMode="auto">
        <a:xfrm>
          <a:off x="68199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76" name="Line 5">
          <a:extLst>
            <a:ext uri="{FF2B5EF4-FFF2-40B4-BE49-F238E27FC236}">
              <a16:creationId xmlns:a16="http://schemas.microsoft.com/office/drawing/2014/main" id="{C4C4F956-2333-FEC1-E7FA-A5367A96B789}"/>
            </a:ext>
          </a:extLst>
        </xdr:cNvPr>
        <xdr:cNvSpPr>
          <a:spLocks noChangeShapeType="1"/>
        </xdr:cNvSpPr>
      </xdr:nvSpPr>
      <xdr:spPr bwMode="auto">
        <a:xfrm>
          <a:off x="68199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277" name="Line 6">
          <a:extLst>
            <a:ext uri="{FF2B5EF4-FFF2-40B4-BE49-F238E27FC236}">
              <a16:creationId xmlns:a16="http://schemas.microsoft.com/office/drawing/2014/main" id="{7A2644C4-CE06-3626-A93E-37A3A62C145C}"/>
            </a:ext>
          </a:extLst>
        </xdr:cNvPr>
        <xdr:cNvSpPr>
          <a:spLocks noChangeShapeType="1"/>
        </xdr:cNvSpPr>
      </xdr:nvSpPr>
      <xdr:spPr bwMode="auto">
        <a:xfrm flipV="1">
          <a:off x="64960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78" name="Line 7">
          <a:extLst>
            <a:ext uri="{FF2B5EF4-FFF2-40B4-BE49-F238E27FC236}">
              <a16:creationId xmlns:a16="http://schemas.microsoft.com/office/drawing/2014/main" id="{8F66810A-B6AA-6D18-7D23-67100CA54F7D}"/>
            </a:ext>
          </a:extLst>
        </xdr:cNvPr>
        <xdr:cNvSpPr>
          <a:spLocks noChangeShapeType="1"/>
        </xdr:cNvSpPr>
      </xdr:nvSpPr>
      <xdr:spPr bwMode="auto">
        <a:xfrm>
          <a:off x="68199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0</xdr:rowOff>
    </xdr:from>
    <xdr:to>
      <xdr:col>19</xdr:col>
      <xdr:colOff>0</xdr:colOff>
      <xdr:row>7</xdr:row>
      <xdr:rowOff>0</xdr:rowOff>
    </xdr:to>
    <xdr:sp macro="" textlink="">
      <xdr:nvSpPr>
        <xdr:cNvPr id="7279" name="Line 8">
          <a:extLst>
            <a:ext uri="{FF2B5EF4-FFF2-40B4-BE49-F238E27FC236}">
              <a16:creationId xmlns:a16="http://schemas.microsoft.com/office/drawing/2014/main" id="{48B04D61-BA4D-4794-F009-8299DCD18DC2}"/>
            </a:ext>
          </a:extLst>
        </xdr:cNvPr>
        <xdr:cNvSpPr>
          <a:spLocks noChangeShapeType="1"/>
        </xdr:cNvSpPr>
      </xdr:nvSpPr>
      <xdr:spPr bwMode="auto">
        <a:xfrm flipV="1">
          <a:off x="71437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80" name="Line 9">
          <a:extLst>
            <a:ext uri="{FF2B5EF4-FFF2-40B4-BE49-F238E27FC236}">
              <a16:creationId xmlns:a16="http://schemas.microsoft.com/office/drawing/2014/main" id="{47313F30-11A1-E5D8-FAE6-13C86C09C749}"/>
            </a:ext>
          </a:extLst>
        </xdr:cNvPr>
        <xdr:cNvSpPr>
          <a:spLocks noChangeShapeType="1"/>
        </xdr:cNvSpPr>
      </xdr:nvSpPr>
      <xdr:spPr bwMode="auto">
        <a:xfrm>
          <a:off x="6496050" y="6696075"/>
          <a:ext cx="647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81" name="Line 10">
          <a:extLst>
            <a:ext uri="{FF2B5EF4-FFF2-40B4-BE49-F238E27FC236}">
              <a16:creationId xmlns:a16="http://schemas.microsoft.com/office/drawing/2014/main" id="{BC3FF847-ACF7-7306-5A72-4E056156D70B}"/>
            </a:ext>
          </a:extLst>
        </xdr:cNvPr>
        <xdr:cNvSpPr>
          <a:spLocks noChangeShapeType="1"/>
        </xdr:cNvSpPr>
      </xdr:nvSpPr>
      <xdr:spPr bwMode="auto">
        <a:xfrm>
          <a:off x="4886325" y="6696075"/>
          <a:ext cx="2257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82" name="Line 11">
          <a:extLst>
            <a:ext uri="{FF2B5EF4-FFF2-40B4-BE49-F238E27FC236}">
              <a16:creationId xmlns:a16="http://schemas.microsoft.com/office/drawing/2014/main" id="{FA22E853-0AD8-0AAA-B561-CD2E9A5A4DF1}"/>
            </a:ext>
          </a:extLst>
        </xdr:cNvPr>
        <xdr:cNvSpPr>
          <a:spLocks noChangeShapeType="1"/>
        </xdr:cNvSpPr>
      </xdr:nvSpPr>
      <xdr:spPr bwMode="auto">
        <a:xfrm>
          <a:off x="2876550" y="6696075"/>
          <a:ext cx="4267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283" name="Line 12">
          <a:extLst>
            <a:ext uri="{FF2B5EF4-FFF2-40B4-BE49-F238E27FC236}">
              <a16:creationId xmlns:a16="http://schemas.microsoft.com/office/drawing/2014/main" id="{17C013AE-79A4-8B49-50F9-C5FB01C81B2E}"/>
            </a:ext>
          </a:extLst>
        </xdr:cNvPr>
        <xdr:cNvSpPr>
          <a:spLocks noChangeShapeType="1"/>
        </xdr:cNvSpPr>
      </xdr:nvSpPr>
      <xdr:spPr bwMode="auto">
        <a:xfrm flipV="1">
          <a:off x="64960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86" name="Line 15">
          <a:extLst>
            <a:ext uri="{FF2B5EF4-FFF2-40B4-BE49-F238E27FC236}">
              <a16:creationId xmlns:a16="http://schemas.microsoft.com/office/drawing/2014/main" id="{D5A80EB0-7998-487D-5917-187C1DC9318E}"/>
            </a:ext>
          </a:extLst>
        </xdr:cNvPr>
        <xdr:cNvSpPr>
          <a:spLocks noChangeShapeType="1"/>
        </xdr:cNvSpPr>
      </xdr:nvSpPr>
      <xdr:spPr bwMode="auto">
        <a:xfrm>
          <a:off x="68199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0</xdr:rowOff>
    </xdr:from>
    <xdr:to>
      <xdr:col>19</xdr:col>
      <xdr:colOff>0</xdr:colOff>
      <xdr:row>7</xdr:row>
      <xdr:rowOff>0</xdr:rowOff>
    </xdr:to>
    <xdr:sp macro="" textlink="">
      <xdr:nvSpPr>
        <xdr:cNvPr id="7287" name="Line 16">
          <a:extLst>
            <a:ext uri="{FF2B5EF4-FFF2-40B4-BE49-F238E27FC236}">
              <a16:creationId xmlns:a16="http://schemas.microsoft.com/office/drawing/2014/main" id="{E910A907-6E91-1701-F69C-FA45257ABE2C}"/>
            </a:ext>
          </a:extLst>
        </xdr:cNvPr>
        <xdr:cNvSpPr>
          <a:spLocks noChangeShapeType="1"/>
        </xdr:cNvSpPr>
      </xdr:nvSpPr>
      <xdr:spPr bwMode="auto">
        <a:xfrm flipV="1">
          <a:off x="71437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88" name="Line 17">
          <a:extLst>
            <a:ext uri="{FF2B5EF4-FFF2-40B4-BE49-F238E27FC236}">
              <a16:creationId xmlns:a16="http://schemas.microsoft.com/office/drawing/2014/main" id="{E23BB45D-54C1-7F15-27F2-B0D07AFF283F}"/>
            </a:ext>
          </a:extLst>
        </xdr:cNvPr>
        <xdr:cNvSpPr>
          <a:spLocks noChangeShapeType="1"/>
        </xdr:cNvSpPr>
      </xdr:nvSpPr>
      <xdr:spPr bwMode="auto">
        <a:xfrm>
          <a:off x="6496050" y="6696075"/>
          <a:ext cx="647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89" name="Line 18">
          <a:extLst>
            <a:ext uri="{FF2B5EF4-FFF2-40B4-BE49-F238E27FC236}">
              <a16:creationId xmlns:a16="http://schemas.microsoft.com/office/drawing/2014/main" id="{C1B38B78-8468-A74C-CDB5-16804EF360FF}"/>
            </a:ext>
          </a:extLst>
        </xdr:cNvPr>
        <xdr:cNvSpPr>
          <a:spLocks noChangeShapeType="1"/>
        </xdr:cNvSpPr>
      </xdr:nvSpPr>
      <xdr:spPr bwMode="auto">
        <a:xfrm>
          <a:off x="4886325" y="6696075"/>
          <a:ext cx="2257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7290" name="Line 19">
          <a:extLst>
            <a:ext uri="{FF2B5EF4-FFF2-40B4-BE49-F238E27FC236}">
              <a16:creationId xmlns:a16="http://schemas.microsoft.com/office/drawing/2014/main" id="{BA149802-3CE6-1C68-1686-121946F4EDBA}"/>
            </a:ext>
          </a:extLst>
        </xdr:cNvPr>
        <xdr:cNvSpPr>
          <a:spLocks noChangeShapeType="1"/>
        </xdr:cNvSpPr>
      </xdr:nvSpPr>
      <xdr:spPr bwMode="auto">
        <a:xfrm>
          <a:off x="2876550" y="6696075"/>
          <a:ext cx="4267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7292" name="Picture 21" descr="NIFDI_4c_gradient">
          <a:extLst>
            <a:ext uri="{FF2B5EF4-FFF2-40B4-BE49-F238E27FC236}">
              <a16:creationId xmlns:a16="http://schemas.microsoft.com/office/drawing/2014/main" id="{4AFAE381-AB12-8B51-FCF5-4F9D2A69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22" name="Line 1">
          <a:extLst>
            <a:ext uri="{FF2B5EF4-FFF2-40B4-BE49-F238E27FC236}">
              <a16:creationId xmlns:a16="http://schemas.microsoft.com/office/drawing/2014/main" id="{6E0C205D-7365-2300-A3DF-155989C3DC91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523" name="Line 2">
          <a:extLst>
            <a:ext uri="{FF2B5EF4-FFF2-40B4-BE49-F238E27FC236}">
              <a16:creationId xmlns:a16="http://schemas.microsoft.com/office/drawing/2014/main" id="{A05D9406-E736-DD0B-45AF-6BB8430EA933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24" name="Line 3">
          <a:extLst>
            <a:ext uri="{FF2B5EF4-FFF2-40B4-BE49-F238E27FC236}">
              <a16:creationId xmlns:a16="http://schemas.microsoft.com/office/drawing/2014/main" id="{874AE78A-FDF5-6CE3-9479-F8B7FA28B343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25" name="Line 4">
          <a:extLst>
            <a:ext uri="{FF2B5EF4-FFF2-40B4-BE49-F238E27FC236}">
              <a16:creationId xmlns:a16="http://schemas.microsoft.com/office/drawing/2014/main" id="{D3AA5D0D-035F-6D0D-A4D3-DC837B74FB0D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26" name="Line 5">
          <a:extLst>
            <a:ext uri="{FF2B5EF4-FFF2-40B4-BE49-F238E27FC236}">
              <a16:creationId xmlns:a16="http://schemas.microsoft.com/office/drawing/2014/main" id="{14FC0A85-AC52-6547-9F89-29EDB0FB6966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27" name="Line 6">
          <a:extLst>
            <a:ext uri="{FF2B5EF4-FFF2-40B4-BE49-F238E27FC236}">
              <a16:creationId xmlns:a16="http://schemas.microsoft.com/office/drawing/2014/main" id="{73288103-3E55-2556-72FE-12EDB1FFC1BE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28" name="Line 7">
          <a:extLst>
            <a:ext uri="{FF2B5EF4-FFF2-40B4-BE49-F238E27FC236}">
              <a16:creationId xmlns:a16="http://schemas.microsoft.com/office/drawing/2014/main" id="{98C43D67-0933-CA91-E0BA-9BE70D10805C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29" name="Line 8">
          <a:extLst>
            <a:ext uri="{FF2B5EF4-FFF2-40B4-BE49-F238E27FC236}">
              <a16:creationId xmlns:a16="http://schemas.microsoft.com/office/drawing/2014/main" id="{E75EBC1B-178B-0E72-5467-52DF473A10A0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0" name="Line 9">
          <a:extLst>
            <a:ext uri="{FF2B5EF4-FFF2-40B4-BE49-F238E27FC236}">
              <a16:creationId xmlns:a16="http://schemas.microsoft.com/office/drawing/2014/main" id="{C369D39E-51D7-1931-39AA-1BCC92926549}"/>
            </a:ext>
          </a:extLst>
        </xdr:cNvPr>
        <xdr:cNvSpPr>
          <a:spLocks noChangeShapeType="1"/>
        </xdr:cNvSpPr>
      </xdr:nvSpPr>
      <xdr:spPr bwMode="auto">
        <a:xfrm>
          <a:off x="4581525" y="6724650"/>
          <a:ext cx="2466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1" name="Line 10">
          <a:extLst>
            <a:ext uri="{FF2B5EF4-FFF2-40B4-BE49-F238E27FC236}">
              <a16:creationId xmlns:a16="http://schemas.microsoft.com/office/drawing/2014/main" id="{E992D282-A6B6-93B7-CD5F-EEFD36F5ECB4}"/>
            </a:ext>
          </a:extLst>
        </xdr:cNvPr>
        <xdr:cNvSpPr>
          <a:spLocks noChangeShapeType="1"/>
        </xdr:cNvSpPr>
      </xdr:nvSpPr>
      <xdr:spPr bwMode="auto">
        <a:xfrm>
          <a:off x="3886200" y="6724650"/>
          <a:ext cx="3162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2" name="Line 11">
          <a:extLst>
            <a:ext uri="{FF2B5EF4-FFF2-40B4-BE49-F238E27FC236}">
              <a16:creationId xmlns:a16="http://schemas.microsoft.com/office/drawing/2014/main" id="{39CA08BB-F9D1-1A88-D72C-A722AC2370C4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33" name="Line 12">
          <a:extLst>
            <a:ext uri="{FF2B5EF4-FFF2-40B4-BE49-F238E27FC236}">
              <a16:creationId xmlns:a16="http://schemas.microsoft.com/office/drawing/2014/main" id="{948DA353-8BED-1D1F-F650-54CB20139435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35" name="Line 15">
          <a:extLst>
            <a:ext uri="{FF2B5EF4-FFF2-40B4-BE49-F238E27FC236}">
              <a16:creationId xmlns:a16="http://schemas.microsoft.com/office/drawing/2014/main" id="{420CCD6D-DE61-EDDE-D24B-C97257D12CD2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36" name="Line 16">
          <a:extLst>
            <a:ext uri="{FF2B5EF4-FFF2-40B4-BE49-F238E27FC236}">
              <a16:creationId xmlns:a16="http://schemas.microsoft.com/office/drawing/2014/main" id="{DB16B91D-53DA-58EE-7DF0-991F4BAA2B61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7" name="Line 17">
          <a:extLst>
            <a:ext uri="{FF2B5EF4-FFF2-40B4-BE49-F238E27FC236}">
              <a16:creationId xmlns:a16="http://schemas.microsoft.com/office/drawing/2014/main" id="{3020AEC4-E395-63F6-251A-5840B51AD3A9}"/>
            </a:ext>
          </a:extLst>
        </xdr:cNvPr>
        <xdr:cNvSpPr>
          <a:spLocks noChangeShapeType="1"/>
        </xdr:cNvSpPr>
      </xdr:nvSpPr>
      <xdr:spPr bwMode="auto">
        <a:xfrm>
          <a:off x="4581525" y="6724650"/>
          <a:ext cx="2466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8" name="Line 18">
          <a:extLst>
            <a:ext uri="{FF2B5EF4-FFF2-40B4-BE49-F238E27FC236}">
              <a16:creationId xmlns:a16="http://schemas.microsoft.com/office/drawing/2014/main" id="{44479CE7-545B-5C10-E478-12D98CB9EB30}"/>
            </a:ext>
          </a:extLst>
        </xdr:cNvPr>
        <xdr:cNvSpPr>
          <a:spLocks noChangeShapeType="1"/>
        </xdr:cNvSpPr>
      </xdr:nvSpPr>
      <xdr:spPr bwMode="auto">
        <a:xfrm>
          <a:off x="3886200" y="6724650"/>
          <a:ext cx="3162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39" name="Line 19">
          <a:extLst>
            <a:ext uri="{FF2B5EF4-FFF2-40B4-BE49-F238E27FC236}">
              <a16:creationId xmlns:a16="http://schemas.microsoft.com/office/drawing/2014/main" id="{00863652-5550-F644-829A-582FC284DCCE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40" name="Line 21">
          <a:extLst>
            <a:ext uri="{FF2B5EF4-FFF2-40B4-BE49-F238E27FC236}">
              <a16:creationId xmlns:a16="http://schemas.microsoft.com/office/drawing/2014/main" id="{5E5A9426-64A0-3A31-7D69-03479BE4CD38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541" name="Line 22">
          <a:extLst>
            <a:ext uri="{FF2B5EF4-FFF2-40B4-BE49-F238E27FC236}">
              <a16:creationId xmlns:a16="http://schemas.microsoft.com/office/drawing/2014/main" id="{DD2E8900-169B-BEB5-F1DB-8B5991452DDA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42" name="Line 26">
          <a:extLst>
            <a:ext uri="{FF2B5EF4-FFF2-40B4-BE49-F238E27FC236}">
              <a16:creationId xmlns:a16="http://schemas.microsoft.com/office/drawing/2014/main" id="{7189F3DF-CEC1-767E-561E-59269C95E31F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8543" name="Line 28">
          <a:extLst>
            <a:ext uri="{FF2B5EF4-FFF2-40B4-BE49-F238E27FC236}">
              <a16:creationId xmlns:a16="http://schemas.microsoft.com/office/drawing/2014/main" id="{3D74B695-EE12-A00B-FF7A-DD45E5548EE5}"/>
            </a:ext>
          </a:extLst>
        </xdr:cNvPr>
        <xdr:cNvSpPr>
          <a:spLocks noChangeShapeType="1"/>
        </xdr:cNvSpPr>
      </xdr:nvSpPr>
      <xdr:spPr bwMode="auto">
        <a:xfrm flipV="1">
          <a:off x="8420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44" name="Line 32">
          <a:extLst>
            <a:ext uri="{FF2B5EF4-FFF2-40B4-BE49-F238E27FC236}">
              <a16:creationId xmlns:a16="http://schemas.microsoft.com/office/drawing/2014/main" id="{0F142593-C4ED-88F8-BFAE-1D14BD292C6D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8545" name="Line 36">
          <a:extLst>
            <a:ext uri="{FF2B5EF4-FFF2-40B4-BE49-F238E27FC236}">
              <a16:creationId xmlns:a16="http://schemas.microsoft.com/office/drawing/2014/main" id="{456FE6B1-54F3-DFF7-0B69-68BC75C8A776}"/>
            </a:ext>
          </a:extLst>
        </xdr:cNvPr>
        <xdr:cNvSpPr>
          <a:spLocks noChangeShapeType="1"/>
        </xdr:cNvSpPr>
      </xdr:nvSpPr>
      <xdr:spPr bwMode="auto">
        <a:xfrm flipV="1">
          <a:off x="8420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46" name="Line 41">
          <a:extLst>
            <a:ext uri="{FF2B5EF4-FFF2-40B4-BE49-F238E27FC236}">
              <a16:creationId xmlns:a16="http://schemas.microsoft.com/office/drawing/2014/main" id="{48B8C87A-03CE-7055-0662-118A56B850A4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48" name="Line 43">
          <a:extLst>
            <a:ext uri="{FF2B5EF4-FFF2-40B4-BE49-F238E27FC236}">
              <a16:creationId xmlns:a16="http://schemas.microsoft.com/office/drawing/2014/main" id="{67338D69-01A1-B362-B52A-558D0395F7B7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49" name="Line 44">
          <a:extLst>
            <a:ext uri="{FF2B5EF4-FFF2-40B4-BE49-F238E27FC236}">
              <a16:creationId xmlns:a16="http://schemas.microsoft.com/office/drawing/2014/main" id="{B601EE2C-384C-17A2-09C2-2EFD55AAD153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50" name="Line 45">
          <a:extLst>
            <a:ext uri="{FF2B5EF4-FFF2-40B4-BE49-F238E27FC236}">
              <a16:creationId xmlns:a16="http://schemas.microsoft.com/office/drawing/2014/main" id="{13B9550D-1F3F-45CE-BE8F-263DEF7EECB4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51" name="Line 46">
          <a:extLst>
            <a:ext uri="{FF2B5EF4-FFF2-40B4-BE49-F238E27FC236}">
              <a16:creationId xmlns:a16="http://schemas.microsoft.com/office/drawing/2014/main" id="{A750165F-8FCC-EBC0-EAB4-935F4435634A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52" name="Line 47">
          <a:extLst>
            <a:ext uri="{FF2B5EF4-FFF2-40B4-BE49-F238E27FC236}">
              <a16:creationId xmlns:a16="http://schemas.microsoft.com/office/drawing/2014/main" id="{DBF80DA2-CACD-623C-01DE-71F6927E138F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553" name="Line 48">
          <a:extLst>
            <a:ext uri="{FF2B5EF4-FFF2-40B4-BE49-F238E27FC236}">
              <a16:creationId xmlns:a16="http://schemas.microsoft.com/office/drawing/2014/main" id="{49DE8560-269F-0E2A-4545-E473514FE275}"/>
            </a:ext>
          </a:extLst>
        </xdr:cNvPr>
        <xdr:cNvSpPr>
          <a:spLocks noChangeShapeType="1"/>
        </xdr:cNvSpPr>
      </xdr:nvSpPr>
      <xdr:spPr bwMode="auto">
        <a:xfrm flipV="1">
          <a:off x="59912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54" name="Line 49">
          <a:extLst>
            <a:ext uri="{FF2B5EF4-FFF2-40B4-BE49-F238E27FC236}">
              <a16:creationId xmlns:a16="http://schemas.microsoft.com/office/drawing/2014/main" id="{C3A48C47-93EE-BE52-3FD5-F38D6D5064EC}"/>
            </a:ext>
          </a:extLst>
        </xdr:cNvPr>
        <xdr:cNvSpPr>
          <a:spLocks noChangeShapeType="1"/>
        </xdr:cNvSpPr>
      </xdr:nvSpPr>
      <xdr:spPr bwMode="auto">
        <a:xfrm>
          <a:off x="4581525" y="6724650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55" name="Line 50">
          <a:extLst>
            <a:ext uri="{FF2B5EF4-FFF2-40B4-BE49-F238E27FC236}">
              <a16:creationId xmlns:a16="http://schemas.microsoft.com/office/drawing/2014/main" id="{2D4EAA41-6A64-3815-0709-A014A27FA0C0}"/>
            </a:ext>
          </a:extLst>
        </xdr:cNvPr>
        <xdr:cNvSpPr>
          <a:spLocks noChangeShapeType="1"/>
        </xdr:cNvSpPr>
      </xdr:nvSpPr>
      <xdr:spPr bwMode="auto">
        <a:xfrm>
          <a:off x="3886200" y="6724650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56" name="Line 51">
          <a:extLst>
            <a:ext uri="{FF2B5EF4-FFF2-40B4-BE49-F238E27FC236}">
              <a16:creationId xmlns:a16="http://schemas.microsoft.com/office/drawing/2014/main" id="{F72EF3E7-59F1-664D-4558-E84645FF927B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557" name="Line 52">
          <a:extLst>
            <a:ext uri="{FF2B5EF4-FFF2-40B4-BE49-F238E27FC236}">
              <a16:creationId xmlns:a16="http://schemas.microsoft.com/office/drawing/2014/main" id="{691DA02D-3BE9-7A24-A465-B43A34AF435E}"/>
            </a:ext>
          </a:extLst>
        </xdr:cNvPr>
        <xdr:cNvSpPr>
          <a:spLocks noChangeShapeType="1"/>
        </xdr:cNvSpPr>
      </xdr:nvSpPr>
      <xdr:spPr bwMode="auto">
        <a:xfrm flipV="1">
          <a:off x="4581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559" name="Line 54">
          <a:extLst>
            <a:ext uri="{FF2B5EF4-FFF2-40B4-BE49-F238E27FC236}">
              <a16:creationId xmlns:a16="http://schemas.microsoft.com/office/drawing/2014/main" id="{2B186872-795C-1B48-FA5C-278B6D162011}"/>
            </a:ext>
          </a:extLst>
        </xdr:cNvPr>
        <xdr:cNvSpPr>
          <a:spLocks noChangeShapeType="1"/>
        </xdr:cNvSpPr>
      </xdr:nvSpPr>
      <xdr:spPr bwMode="auto">
        <a:xfrm>
          <a:off x="4933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560" name="Line 55">
          <a:extLst>
            <a:ext uri="{FF2B5EF4-FFF2-40B4-BE49-F238E27FC236}">
              <a16:creationId xmlns:a16="http://schemas.microsoft.com/office/drawing/2014/main" id="{D3FBC905-4655-044B-4D3D-D52328B30D2B}"/>
            </a:ext>
          </a:extLst>
        </xdr:cNvPr>
        <xdr:cNvSpPr>
          <a:spLocks noChangeShapeType="1"/>
        </xdr:cNvSpPr>
      </xdr:nvSpPr>
      <xdr:spPr bwMode="auto">
        <a:xfrm flipV="1">
          <a:off x="59912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61" name="Line 56">
          <a:extLst>
            <a:ext uri="{FF2B5EF4-FFF2-40B4-BE49-F238E27FC236}">
              <a16:creationId xmlns:a16="http://schemas.microsoft.com/office/drawing/2014/main" id="{473D42B5-88B8-0E00-6707-EEE4276778FA}"/>
            </a:ext>
          </a:extLst>
        </xdr:cNvPr>
        <xdr:cNvSpPr>
          <a:spLocks noChangeShapeType="1"/>
        </xdr:cNvSpPr>
      </xdr:nvSpPr>
      <xdr:spPr bwMode="auto">
        <a:xfrm>
          <a:off x="4581525" y="6724650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62" name="Line 57">
          <a:extLst>
            <a:ext uri="{FF2B5EF4-FFF2-40B4-BE49-F238E27FC236}">
              <a16:creationId xmlns:a16="http://schemas.microsoft.com/office/drawing/2014/main" id="{14912484-6550-C460-D454-0551C057F295}"/>
            </a:ext>
          </a:extLst>
        </xdr:cNvPr>
        <xdr:cNvSpPr>
          <a:spLocks noChangeShapeType="1"/>
        </xdr:cNvSpPr>
      </xdr:nvSpPr>
      <xdr:spPr bwMode="auto">
        <a:xfrm>
          <a:off x="3886200" y="6724650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563" name="Line 58">
          <a:extLst>
            <a:ext uri="{FF2B5EF4-FFF2-40B4-BE49-F238E27FC236}">
              <a16:creationId xmlns:a16="http://schemas.microsoft.com/office/drawing/2014/main" id="{AFBB62DC-5C2F-6701-8F88-AB2DEF4A72A5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64" name="Line 59">
          <a:extLst>
            <a:ext uri="{FF2B5EF4-FFF2-40B4-BE49-F238E27FC236}">
              <a16:creationId xmlns:a16="http://schemas.microsoft.com/office/drawing/2014/main" id="{966A2081-B2F5-19EF-9151-EEC82B58A941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66" name="Line 61">
          <a:extLst>
            <a:ext uri="{FF2B5EF4-FFF2-40B4-BE49-F238E27FC236}">
              <a16:creationId xmlns:a16="http://schemas.microsoft.com/office/drawing/2014/main" id="{E3E466B9-650B-273F-C755-E427D563960F}"/>
            </a:ext>
          </a:extLst>
        </xdr:cNvPr>
        <xdr:cNvSpPr>
          <a:spLocks noChangeShapeType="1"/>
        </xdr:cNvSpPr>
      </xdr:nvSpPr>
      <xdr:spPr bwMode="auto">
        <a:xfrm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67" name="Line 62">
          <a:extLst>
            <a:ext uri="{FF2B5EF4-FFF2-40B4-BE49-F238E27FC236}">
              <a16:creationId xmlns:a16="http://schemas.microsoft.com/office/drawing/2014/main" id="{AF9E222F-5B99-CD35-B3C3-BCD958ACE376}"/>
            </a:ext>
          </a:extLst>
        </xdr:cNvPr>
        <xdr:cNvSpPr>
          <a:spLocks noChangeShapeType="1"/>
        </xdr:cNvSpPr>
      </xdr:nvSpPr>
      <xdr:spPr bwMode="auto">
        <a:xfrm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68" name="Line 63">
          <a:extLst>
            <a:ext uri="{FF2B5EF4-FFF2-40B4-BE49-F238E27FC236}">
              <a16:creationId xmlns:a16="http://schemas.microsoft.com/office/drawing/2014/main" id="{C250A4C5-3D96-540B-60BE-90298AF5547B}"/>
            </a:ext>
          </a:extLst>
        </xdr:cNvPr>
        <xdr:cNvSpPr>
          <a:spLocks noChangeShapeType="1"/>
        </xdr:cNvSpPr>
      </xdr:nvSpPr>
      <xdr:spPr bwMode="auto">
        <a:xfrm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69" name="Line 64">
          <a:extLst>
            <a:ext uri="{FF2B5EF4-FFF2-40B4-BE49-F238E27FC236}">
              <a16:creationId xmlns:a16="http://schemas.microsoft.com/office/drawing/2014/main" id="{8DAFD896-F58B-B4BF-D2C6-407078CE1994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70" name="Line 65">
          <a:extLst>
            <a:ext uri="{FF2B5EF4-FFF2-40B4-BE49-F238E27FC236}">
              <a16:creationId xmlns:a16="http://schemas.microsoft.com/office/drawing/2014/main" id="{202A83A4-C8CA-E570-635B-A4158D8026B5}"/>
            </a:ext>
          </a:extLst>
        </xdr:cNvPr>
        <xdr:cNvSpPr>
          <a:spLocks noChangeShapeType="1"/>
        </xdr:cNvSpPr>
      </xdr:nvSpPr>
      <xdr:spPr bwMode="auto">
        <a:xfrm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71" name="Line 66">
          <a:extLst>
            <a:ext uri="{FF2B5EF4-FFF2-40B4-BE49-F238E27FC236}">
              <a16:creationId xmlns:a16="http://schemas.microsoft.com/office/drawing/2014/main" id="{D54D1C99-628B-B38D-7BBD-BB55BE5EC0B7}"/>
            </a:ext>
          </a:extLst>
        </xdr:cNvPr>
        <xdr:cNvSpPr>
          <a:spLocks noChangeShapeType="1"/>
        </xdr:cNvSpPr>
      </xdr:nvSpPr>
      <xdr:spPr bwMode="auto">
        <a:xfrm flipV="1"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72" name="Line 67">
          <a:extLst>
            <a:ext uri="{FF2B5EF4-FFF2-40B4-BE49-F238E27FC236}">
              <a16:creationId xmlns:a16="http://schemas.microsoft.com/office/drawing/2014/main" id="{09FD1A60-EA76-2725-415A-33463A9350E0}"/>
            </a:ext>
          </a:extLst>
        </xdr:cNvPr>
        <xdr:cNvSpPr>
          <a:spLocks noChangeShapeType="1"/>
        </xdr:cNvSpPr>
      </xdr:nvSpPr>
      <xdr:spPr bwMode="auto">
        <a:xfrm>
          <a:off x="6696075" y="672465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73" name="Line 68">
          <a:extLst>
            <a:ext uri="{FF2B5EF4-FFF2-40B4-BE49-F238E27FC236}">
              <a16:creationId xmlns:a16="http://schemas.microsoft.com/office/drawing/2014/main" id="{D57E5BD0-E2D5-39E8-A9AF-E0B0E32BF54D}"/>
            </a:ext>
          </a:extLst>
        </xdr:cNvPr>
        <xdr:cNvSpPr>
          <a:spLocks noChangeShapeType="1"/>
        </xdr:cNvSpPr>
      </xdr:nvSpPr>
      <xdr:spPr bwMode="auto">
        <a:xfrm>
          <a:off x="6000750" y="6724650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74" name="Line 69">
          <a:extLst>
            <a:ext uri="{FF2B5EF4-FFF2-40B4-BE49-F238E27FC236}">
              <a16:creationId xmlns:a16="http://schemas.microsoft.com/office/drawing/2014/main" id="{CD4458C0-7F2A-8962-75C7-0788EE3CEE25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575" name="Line 70">
          <a:extLst>
            <a:ext uri="{FF2B5EF4-FFF2-40B4-BE49-F238E27FC236}">
              <a16:creationId xmlns:a16="http://schemas.microsoft.com/office/drawing/2014/main" id="{B8A1B952-18B5-B9FC-B2DD-3960AE7CA13C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78" name="Line 73">
          <a:extLst>
            <a:ext uri="{FF2B5EF4-FFF2-40B4-BE49-F238E27FC236}">
              <a16:creationId xmlns:a16="http://schemas.microsoft.com/office/drawing/2014/main" id="{8BCF3652-F55E-C396-E76A-57D4EF947631}"/>
            </a:ext>
          </a:extLst>
        </xdr:cNvPr>
        <xdr:cNvSpPr>
          <a:spLocks noChangeShapeType="1"/>
        </xdr:cNvSpPr>
      </xdr:nvSpPr>
      <xdr:spPr bwMode="auto">
        <a:xfrm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579" name="Line 74">
          <a:extLst>
            <a:ext uri="{FF2B5EF4-FFF2-40B4-BE49-F238E27FC236}">
              <a16:creationId xmlns:a16="http://schemas.microsoft.com/office/drawing/2014/main" id="{24491D94-8CF9-B267-6F58-4176F58B0F7F}"/>
            </a:ext>
          </a:extLst>
        </xdr:cNvPr>
        <xdr:cNvSpPr>
          <a:spLocks noChangeShapeType="1"/>
        </xdr:cNvSpPr>
      </xdr:nvSpPr>
      <xdr:spPr bwMode="auto">
        <a:xfrm flipV="1">
          <a:off x="70485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80" name="Line 75">
          <a:extLst>
            <a:ext uri="{FF2B5EF4-FFF2-40B4-BE49-F238E27FC236}">
              <a16:creationId xmlns:a16="http://schemas.microsoft.com/office/drawing/2014/main" id="{D28CAF85-FC93-18B7-8E25-639C813364B9}"/>
            </a:ext>
          </a:extLst>
        </xdr:cNvPr>
        <xdr:cNvSpPr>
          <a:spLocks noChangeShapeType="1"/>
        </xdr:cNvSpPr>
      </xdr:nvSpPr>
      <xdr:spPr bwMode="auto">
        <a:xfrm>
          <a:off x="6696075" y="672465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81" name="Line 76">
          <a:extLst>
            <a:ext uri="{FF2B5EF4-FFF2-40B4-BE49-F238E27FC236}">
              <a16:creationId xmlns:a16="http://schemas.microsoft.com/office/drawing/2014/main" id="{4E33E5C0-0B59-2F69-3004-04E5E311556F}"/>
            </a:ext>
          </a:extLst>
        </xdr:cNvPr>
        <xdr:cNvSpPr>
          <a:spLocks noChangeShapeType="1"/>
        </xdr:cNvSpPr>
      </xdr:nvSpPr>
      <xdr:spPr bwMode="auto">
        <a:xfrm>
          <a:off x="6000750" y="6724650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582" name="Line 77">
          <a:extLst>
            <a:ext uri="{FF2B5EF4-FFF2-40B4-BE49-F238E27FC236}">
              <a16:creationId xmlns:a16="http://schemas.microsoft.com/office/drawing/2014/main" id="{4F88C956-193F-7F3C-654D-7DFCDF5A254E}"/>
            </a:ext>
          </a:extLst>
        </xdr:cNvPr>
        <xdr:cNvSpPr>
          <a:spLocks noChangeShapeType="1"/>
        </xdr:cNvSpPr>
      </xdr:nvSpPr>
      <xdr:spPr bwMode="auto">
        <a:xfrm>
          <a:off x="3790950" y="67246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8584" name="Picture 63" descr="NIFDI_4c_gradient">
          <a:extLst>
            <a:ext uri="{FF2B5EF4-FFF2-40B4-BE49-F238E27FC236}">
              <a16:creationId xmlns:a16="http://schemas.microsoft.com/office/drawing/2014/main" id="{241F71F7-5975-C98F-659B-F28476065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72" name="Line 1">
          <a:extLst>
            <a:ext uri="{FF2B5EF4-FFF2-40B4-BE49-F238E27FC236}">
              <a16:creationId xmlns:a16="http://schemas.microsoft.com/office/drawing/2014/main" id="{ADA11211-5DAF-A375-9D3A-BBEC8A9B9404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473" name="Line 2">
          <a:extLst>
            <a:ext uri="{FF2B5EF4-FFF2-40B4-BE49-F238E27FC236}">
              <a16:creationId xmlns:a16="http://schemas.microsoft.com/office/drawing/2014/main" id="{1767D9B2-13D3-364C-2807-B1E8D570048A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74" name="Line 3">
          <a:extLst>
            <a:ext uri="{FF2B5EF4-FFF2-40B4-BE49-F238E27FC236}">
              <a16:creationId xmlns:a16="http://schemas.microsoft.com/office/drawing/2014/main" id="{24A70636-D94E-12A6-57E3-249D8C5290AC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75" name="Line 4">
          <a:extLst>
            <a:ext uri="{FF2B5EF4-FFF2-40B4-BE49-F238E27FC236}">
              <a16:creationId xmlns:a16="http://schemas.microsoft.com/office/drawing/2014/main" id="{54A1CC78-B9FF-2FE1-60F6-EA2960E24FC4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76" name="Line 5">
          <a:extLst>
            <a:ext uri="{FF2B5EF4-FFF2-40B4-BE49-F238E27FC236}">
              <a16:creationId xmlns:a16="http://schemas.microsoft.com/office/drawing/2014/main" id="{11FABF32-D27F-F318-9C9A-A8BFAB4F3B05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77" name="Line 6">
          <a:extLst>
            <a:ext uri="{FF2B5EF4-FFF2-40B4-BE49-F238E27FC236}">
              <a16:creationId xmlns:a16="http://schemas.microsoft.com/office/drawing/2014/main" id="{FB1ACF99-7B1D-9BBE-A4D5-A98F7B91AF51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78" name="Line 7">
          <a:extLst>
            <a:ext uri="{FF2B5EF4-FFF2-40B4-BE49-F238E27FC236}">
              <a16:creationId xmlns:a16="http://schemas.microsoft.com/office/drawing/2014/main" id="{7EC06499-B165-042A-6F2C-8EC0CBDC14A8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79" name="Line 8">
          <a:extLst>
            <a:ext uri="{FF2B5EF4-FFF2-40B4-BE49-F238E27FC236}">
              <a16:creationId xmlns:a16="http://schemas.microsoft.com/office/drawing/2014/main" id="{41BFFC90-C889-7EA6-0690-6135D5363DC9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80" name="Line 12">
          <a:extLst>
            <a:ext uri="{FF2B5EF4-FFF2-40B4-BE49-F238E27FC236}">
              <a16:creationId xmlns:a16="http://schemas.microsoft.com/office/drawing/2014/main" id="{081D2A51-599E-2757-928E-456993D214D4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82" name="Line 14">
          <a:extLst>
            <a:ext uri="{FF2B5EF4-FFF2-40B4-BE49-F238E27FC236}">
              <a16:creationId xmlns:a16="http://schemas.microsoft.com/office/drawing/2014/main" id="{753C4177-17C2-475B-6289-B3BC467BEA3A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83" name="Line 15">
          <a:extLst>
            <a:ext uri="{FF2B5EF4-FFF2-40B4-BE49-F238E27FC236}">
              <a16:creationId xmlns:a16="http://schemas.microsoft.com/office/drawing/2014/main" id="{9B5E288E-D299-00F7-6661-4D284BFB5508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84" name="Line 19">
          <a:extLst>
            <a:ext uri="{FF2B5EF4-FFF2-40B4-BE49-F238E27FC236}">
              <a16:creationId xmlns:a16="http://schemas.microsoft.com/office/drawing/2014/main" id="{2EBB0D9F-4279-3630-68CD-AE6C26444467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485" name="Line 20">
          <a:extLst>
            <a:ext uri="{FF2B5EF4-FFF2-40B4-BE49-F238E27FC236}">
              <a16:creationId xmlns:a16="http://schemas.microsoft.com/office/drawing/2014/main" id="{0124D2D2-AC54-D17C-21AB-2177F87AE1C1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86" name="Line 21">
          <a:extLst>
            <a:ext uri="{FF2B5EF4-FFF2-40B4-BE49-F238E27FC236}">
              <a16:creationId xmlns:a16="http://schemas.microsoft.com/office/drawing/2014/main" id="{966BAC88-D969-7DD8-4DAC-61F35D7F444F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9487" name="Line 22">
          <a:extLst>
            <a:ext uri="{FF2B5EF4-FFF2-40B4-BE49-F238E27FC236}">
              <a16:creationId xmlns:a16="http://schemas.microsoft.com/office/drawing/2014/main" id="{23568500-1367-0967-7AC6-579C016C3250}"/>
            </a:ext>
          </a:extLst>
        </xdr:cNvPr>
        <xdr:cNvSpPr>
          <a:spLocks noChangeShapeType="1"/>
        </xdr:cNvSpPr>
      </xdr:nvSpPr>
      <xdr:spPr bwMode="auto">
        <a:xfrm flipV="1">
          <a:off x="1158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88" name="Line 26">
          <a:extLst>
            <a:ext uri="{FF2B5EF4-FFF2-40B4-BE49-F238E27FC236}">
              <a16:creationId xmlns:a16="http://schemas.microsoft.com/office/drawing/2014/main" id="{92899F8D-E726-4A23-43DB-5AF1980F0E5F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9489" name="Line 27">
          <a:extLst>
            <a:ext uri="{FF2B5EF4-FFF2-40B4-BE49-F238E27FC236}">
              <a16:creationId xmlns:a16="http://schemas.microsoft.com/office/drawing/2014/main" id="{02401578-E93C-FC2C-F432-BD1A47E91399}"/>
            </a:ext>
          </a:extLst>
        </xdr:cNvPr>
        <xdr:cNvSpPr>
          <a:spLocks noChangeShapeType="1"/>
        </xdr:cNvSpPr>
      </xdr:nvSpPr>
      <xdr:spPr bwMode="auto">
        <a:xfrm flipV="1">
          <a:off x="1158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90" name="Line 31">
          <a:extLst>
            <a:ext uri="{FF2B5EF4-FFF2-40B4-BE49-F238E27FC236}">
              <a16:creationId xmlns:a16="http://schemas.microsoft.com/office/drawing/2014/main" id="{86E64D17-B739-1423-3F09-720E5E116B88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92" name="Line 33">
          <a:extLst>
            <a:ext uri="{FF2B5EF4-FFF2-40B4-BE49-F238E27FC236}">
              <a16:creationId xmlns:a16="http://schemas.microsoft.com/office/drawing/2014/main" id="{FCCD1C00-71ED-72F9-F101-6AB26F0FA13C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93" name="Line 34">
          <a:extLst>
            <a:ext uri="{FF2B5EF4-FFF2-40B4-BE49-F238E27FC236}">
              <a16:creationId xmlns:a16="http://schemas.microsoft.com/office/drawing/2014/main" id="{853F095D-9355-F71B-8603-2756E93238BF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94" name="Line 35">
          <a:extLst>
            <a:ext uri="{FF2B5EF4-FFF2-40B4-BE49-F238E27FC236}">
              <a16:creationId xmlns:a16="http://schemas.microsoft.com/office/drawing/2014/main" id="{B48D2C3F-9210-F133-9643-C7893218A92A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95" name="Line 36">
          <a:extLst>
            <a:ext uri="{FF2B5EF4-FFF2-40B4-BE49-F238E27FC236}">
              <a16:creationId xmlns:a16="http://schemas.microsoft.com/office/drawing/2014/main" id="{951442F1-9ECD-B34A-5D81-357B4612F997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96" name="Line 37">
          <a:extLst>
            <a:ext uri="{FF2B5EF4-FFF2-40B4-BE49-F238E27FC236}">
              <a16:creationId xmlns:a16="http://schemas.microsoft.com/office/drawing/2014/main" id="{3DA948A0-500A-696E-B5AF-900306F116B4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497" name="Line 38">
          <a:extLst>
            <a:ext uri="{FF2B5EF4-FFF2-40B4-BE49-F238E27FC236}">
              <a16:creationId xmlns:a16="http://schemas.microsoft.com/office/drawing/2014/main" id="{16A41A47-F683-66BF-848B-A3997D5B69CC}"/>
            </a:ext>
          </a:extLst>
        </xdr:cNvPr>
        <xdr:cNvSpPr>
          <a:spLocks noChangeShapeType="1"/>
        </xdr:cNvSpPr>
      </xdr:nvSpPr>
      <xdr:spPr bwMode="auto">
        <a:xfrm flipV="1">
          <a:off x="5991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98" name="Line 42">
          <a:extLst>
            <a:ext uri="{FF2B5EF4-FFF2-40B4-BE49-F238E27FC236}">
              <a16:creationId xmlns:a16="http://schemas.microsoft.com/office/drawing/2014/main" id="{863E0DD3-CABA-2493-3FDB-0D8BB4084FF0}"/>
            </a:ext>
          </a:extLst>
        </xdr:cNvPr>
        <xdr:cNvSpPr>
          <a:spLocks noChangeShapeType="1"/>
        </xdr:cNvSpPr>
      </xdr:nvSpPr>
      <xdr:spPr bwMode="auto">
        <a:xfrm flipV="1">
          <a:off x="4581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500" name="Line 44">
          <a:extLst>
            <a:ext uri="{FF2B5EF4-FFF2-40B4-BE49-F238E27FC236}">
              <a16:creationId xmlns:a16="http://schemas.microsoft.com/office/drawing/2014/main" id="{D561EADA-F335-06C7-6D69-48AFB96F0190}"/>
            </a:ext>
          </a:extLst>
        </xdr:cNvPr>
        <xdr:cNvSpPr>
          <a:spLocks noChangeShapeType="1"/>
        </xdr:cNvSpPr>
      </xdr:nvSpPr>
      <xdr:spPr bwMode="auto">
        <a:xfrm>
          <a:off x="4933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501" name="Line 45">
          <a:extLst>
            <a:ext uri="{FF2B5EF4-FFF2-40B4-BE49-F238E27FC236}">
              <a16:creationId xmlns:a16="http://schemas.microsoft.com/office/drawing/2014/main" id="{A2FDD5CE-468F-3C7B-AF09-086EAE5C2E24}"/>
            </a:ext>
          </a:extLst>
        </xdr:cNvPr>
        <xdr:cNvSpPr>
          <a:spLocks noChangeShapeType="1"/>
        </xdr:cNvSpPr>
      </xdr:nvSpPr>
      <xdr:spPr bwMode="auto">
        <a:xfrm flipV="1">
          <a:off x="5991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502" name="Line 49">
          <a:extLst>
            <a:ext uri="{FF2B5EF4-FFF2-40B4-BE49-F238E27FC236}">
              <a16:creationId xmlns:a16="http://schemas.microsoft.com/office/drawing/2014/main" id="{8EAF7B41-2510-01A3-95F1-8DBAE7C0E2E0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04" name="Line 51">
          <a:extLst>
            <a:ext uri="{FF2B5EF4-FFF2-40B4-BE49-F238E27FC236}">
              <a16:creationId xmlns:a16="http://schemas.microsoft.com/office/drawing/2014/main" id="{E55DB8E5-EF51-4ABB-25BC-3FC7E5B683E6}"/>
            </a:ext>
          </a:extLst>
        </xdr:cNvPr>
        <xdr:cNvSpPr>
          <a:spLocks noChangeShapeType="1"/>
        </xdr:cNvSpPr>
      </xdr:nvSpPr>
      <xdr:spPr bwMode="auto">
        <a:xfrm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05" name="Line 52">
          <a:extLst>
            <a:ext uri="{FF2B5EF4-FFF2-40B4-BE49-F238E27FC236}">
              <a16:creationId xmlns:a16="http://schemas.microsoft.com/office/drawing/2014/main" id="{9CA8621A-0648-4106-D763-F0F6E20D83D8}"/>
            </a:ext>
          </a:extLst>
        </xdr:cNvPr>
        <xdr:cNvSpPr>
          <a:spLocks noChangeShapeType="1"/>
        </xdr:cNvSpPr>
      </xdr:nvSpPr>
      <xdr:spPr bwMode="auto">
        <a:xfrm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06" name="Line 53">
          <a:extLst>
            <a:ext uri="{FF2B5EF4-FFF2-40B4-BE49-F238E27FC236}">
              <a16:creationId xmlns:a16="http://schemas.microsoft.com/office/drawing/2014/main" id="{75B14B5A-DB24-6347-F6D7-C169028CD845}"/>
            </a:ext>
          </a:extLst>
        </xdr:cNvPr>
        <xdr:cNvSpPr>
          <a:spLocks noChangeShapeType="1"/>
        </xdr:cNvSpPr>
      </xdr:nvSpPr>
      <xdr:spPr bwMode="auto">
        <a:xfrm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507" name="Line 54">
          <a:extLst>
            <a:ext uri="{FF2B5EF4-FFF2-40B4-BE49-F238E27FC236}">
              <a16:creationId xmlns:a16="http://schemas.microsoft.com/office/drawing/2014/main" id="{E2097BE8-B11C-75F7-1C03-38252387D2DF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08" name="Line 55">
          <a:extLst>
            <a:ext uri="{FF2B5EF4-FFF2-40B4-BE49-F238E27FC236}">
              <a16:creationId xmlns:a16="http://schemas.microsoft.com/office/drawing/2014/main" id="{2BF30BA4-40A2-EC2E-5CE2-53F4B60276B6}"/>
            </a:ext>
          </a:extLst>
        </xdr:cNvPr>
        <xdr:cNvSpPr>
          <a:spLocks noChangeShapeType="1"/>
        </xdr:cNvSpPr>
      </xdr:nvSpPr>
      <xdr:spPr bwMode="auto">
        <a:xfrm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09" name="Line 56">
          <a:extLst>
            <a:ext uri="{FF2B5EF4-FFF2-40B4-BE49-F238E27FC236}">
              <a16:creationId xmlns:a16="http://schemas.microsoft.com/office/drawing/2014/main" id="{A5344C4F-85FC-77EE-4315-6D4278303B59}"/>
            </a:ext>
          </a:extLst>
        </xdr:cNvPr>
        <xdr:cNvSpPr>
          <a:spLocks noChangeShapeType="1"/>
        </xdr:cNvSpPr>
      </xdr:nvSpPr>
      <xdr:spPr bwMode="auto">
        <a:xfrm flipV="1"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9510" name="Line 57">
          <a:extLst>
            <a:ext uri="{FF2B5EF4-FFF2-40B4-BE49-F238E27FC236}">
              <a16:creationId xmlns:a16="http://schemas.microsoft.com/office/drawing/2014/main" id="{C9FB86D3-1F6E-FFAE-BD7A-1CBA5AFCAD20}"/>
            </a:ext>
          </a:extLst>
        </xdr:cNvPr>
        <xdr:cNvSpPr>
          <a:spLocks noChangeShapeType="1"/>
        </xdr:cNvSpPr>
      </xdr:nvSpPr>
      <xdr:spPr bwMode="auto">
        <a:xfrm>
          <a:off x="6696075" y="66579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511" name="Line 60">
          <a:extLst>
            <a:ext uri="{FF2B5EF4-FFF2-40B4-BE49-F238E27FC236}">
              <a16:creationId xmlns:a16="http://schemas.microsoft.com/office/drawing/2014/main" id="{45ABE198-E6DD-6BAB-837D-FC2BFF540EC0}"/>
            </a:ext>
          </a:extLst>
        </xdr:cNvPr>
        <xdr:cNvSpPr>
          <a:spLocks noChangeShapeType="1"/>
        </xdr:cNvSpPr>
      </xdr:nvSpPr>
      <xdr:spPr bwMode="auto">
        <a:xfrm flipV="1">
          <a:off x="66960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14" name="Line 63">
          <a:extLst>
            <a:ext uri="{FF2B5EF4-FFF2-40B4-BE49-F238E27FC236}">
              <a16:creationId xmlns:a16="http://schemas.microsoft.com/office/drawing/2014/main" id="{1BC07EC1-D3E9-2564-F28E-968808E376E3}"/>
            </a:ext>
          </a:extLst>
        </xdr:cNvPr>
        <xdr:cNvSpPr>
          <a:spLocks noChangeShapeType="1"/>
        </xdr:cNvSpPr>
      </xdr:nvSpPr>
      <xdr:spPr bwMode="auto">
        <a:xfrm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515" name="Line 64">
          <a:extLst>
            <a:ext uri="{FF2B5EF4-FFF2-40B4-BE49-F238E27FC236}">
              <a16:creationId xmlns:a16="http://schemas.microsoft.com/office/drawing/2014/main" id="{27FDA0DD-C6DC-C2CF-281E-76899934B4C4}"/>
            </a:ext>
          </a:extLst>
        </xdr:cNvPr>
        <xdr:cNvSpPr>
          <a:spLocks noChangeShapeType="1"/>
        </xdr:cNvSpPr>
      </xdr:nvSpPr>
      <xdr:spPr bwMode="auto">
        <a:xfrm flipV="1">
          <a:off x="7048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9516" name="Line 65">
          <a:extLst>
            <a:ext uri="{FF2B5EF4-FFF2-40B4-BE49-F238E27FC236}">
              <a16:creationId xmlns:a16="http://schemas.microsoft.com/office/drawing/2014/main" id="{78211224-DA52-FEFF-DEE5-5B4E82FF2A41}"/>
            </a:ext>
          </a:extLst>
        </xdr:cNvPr>
        <xdr:cNvSpPr>
          <a:spLocks noChangeShapeType="1"/>
        </xdr:cNvSpPr>
      </xdr:nvSpPr>
      <xdr:spPr bwMode="auto">
        <a:xfrm>
          <a:off x="6696075" y="66579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9518" name="Picture 47" descr="NIFDI_4c_gradient">
          <a:extLst>
            <a:ext uri="{FF2B5EF4-FFF2-40B4-BE49-F238E27FC236}">
              <a16:creationId xmlns:a16="http://schemas.microsoft.com/office/drawing/2014/main" id="{97ECCCB7-8F30-315D-5E66-BC87B61D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3"/>
  <sheetViews>
    <sheetView showGridLines="0" tabSelected="1" workbookViewId="0">
      <selection activeCell="O38" sqref="O38"/>
    </sheetView>
  </sheetViews>
  <sheetFormatPr defaultColWidth="10.85546875" defaultRowHeight="10.5"/>
  <cols>
    <col min="1" max="1" width="15.85546875" style="1" customWidth="1"/>
    <col min="2" max="2" width="11" style="1" customWidth="1"/>
    <col min="3" max="17" width="5.28515625" style="1" customWidth="1"/>
    <col min="18" max="19" width="6.85546875" style="1" customWidth="1"/>
    <col min="20" max="16384" width="10.85546875" style="1"/>
  </cols>
  <sheetData>
    <row r="1" spans="1:20" ht="18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0" ht="17.100000000000001" customHeight="1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0" ht="17.100000000000001" customHeight="1">
      <c r="A4" s="7" t="s">
        <v>2</v>
      </c>
      <c r="B4" s="7"/>
      <c r="C4" s="7"/>
      <c r="D4" s="7" t="s">
        <v>3</v>
      </c>
      <c r="E4" s="7"/>
      <c r="F4" s="8"/>
      <c r="G4" s="8"/>
      <c r="H4" s="8"/>
      <c r="I4" s="8"/>
      <c r="J4" s="8"/>
      <c r="K4" s="8"/>
      <c r="L4" s="7" t="s">
        <v>4</v>
      </c>
      <c r="M4" s="8"/>
      <c r="N4" s="8"/>
      <c r="O4" s="8"/>
      <c r="P4" s="7"/>
      <c r="Q4" s="7"/>
      <c r="R4" s="8"/>
      <c r="S4" s="8"/>
    </row>
    <row r="5" spans="1:20" ht="14.1" customHeight="1">
      <c r="A5" s="2"/>
      <c r="B5" s="2"/>
      <c r="C5" s="5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20" s="6" customFormat="1" ht="108.95" customHeight="1">
      <c r="A6" s="28"/>
      <c r="B6" s="28"/>
      <c r="C6" s="29" t="s">
        <v>5</v>
      </c>
      <c r="D6" s="30" t="s">
        <v>6</v>
      </c>
      <c r="E6" s="29" t="s">
        <v>7</v>
      </c>
      <c r="F6" s="30" t="s">
        <v>8</v>
      </c>
      <c r="G6" s="30" t="s">
        <v>9</v>
      </c>
      <c r="H6" s="31" t="s">
        <v>10</v>
      </c>
      <c r="I6" s="29" t="s">
        <v>11</v>
      </c>
      <c r="J6" s="29" t="s">
        <v>12</v>
      </c>
      <c r="K6" s="29" t="s">
        <v>13</v>
      </c>
      <c r="L6" s="30" t="s">
        <v>14</v>
      </c>
      <c r="M6" s="31" t="s">
        <v>15</v>
      </c>
      <c r="N6" s="30" t="s">
        <v>16</v>
      </c>
      <c r="O6" s="30" t="s">
        <v>17</v>
      </c>
      <c r="P6" s="30" t="s">
        <v>18</v>
      </c>
      <c r="Q6" s="30" t="s">
        <v>19</v>
      </c>
      <c r="R6" s="33" t="s">
        <v>20</v>
      </c>
      <c r="S6" s="33" t="s">
        <v>20</v>
      </c>
      <c r="T6" s="6" t="s">
        <v>20</v>
      </c>
    </row>
    <row r="7" spans="1:20" ht="17.100000000000001" customHeight="1" thickBot="1">
      <c r="A7" s="34" t="s">
        <v>20</v>
      </c>
      <c r="B7" s="35" t="s">
        <v>21</v>
      </c>
      <c r="C7" s="36">
        <v>1</v>
      </c>
      <c r="D7" s="37">
        <v>2</v>
      </c>
      <c r="E7" s="37">
        <v>3</v>
      </c>
      <c r="F7" s="37">
        <v>4</v>
      </c>
      <c r="G7" s="37">
        <v>5</v>
      </c>
      <c r="H7" s="37">
        <v>6</v>
      </c>
      <c r="I7" s="37">
        <v>7</v>
      </c>
      <c r="J7" s="37">
        <v>8</v>
      </c>
      <c r="K7" s="37">
        <v>9</v>
      </c>
      <c r="L7" s="37">
        <v>10</v>
      </c>
      <c r="M7" s="37">
        <v>11</v>
      </c>
      <c r="N7" s="37">
        <v>12</v>
      </c>
      <c r="O7" s="37">
        <v>13</v>
      </c>
      <c r="P7" s="37">
        <v>14</v>
      </c>
      <c r="Q7" s="37">
        <v>15</v>
      </c>
      <c r="R7" s="37" t="s">
        <v>22</v>
      </c>
      <c r="S7" s="37" t="s">
        <v>23</v>
      </c>
    </row>
    <row r="8" spans="1:20" s="4" customFormat="1" ht="17.100000000000001" customHeight="1" thickTop="1">
      <c r="A8" s="38" t="s">
        <v>24</v>
      </c>
      <c r="B8" s="35" t="s">
        <v>25</v>
      </c>
      <c r="C8" s="39">
        <v>9</v>
      </c>
      <c r="D8" s="40">
        <v>4</v>
      </c>
      <c r="E8" s="40">
        <v>6</v>
      </c>
      <c r="F8" s="40">
        <v>10</v>
      </c>
      <c r="G8" s="40">
        <v>9</v>
      </c>
      <c r="H8" s="40">
        <v>6</v>
      </c>
      <c r="I8" s="40">
        <v>6</v>
      </c>
      <c r="J8" s="40">
        <v>6</v>
      </c>
      <c r="K8" s="40">
        <v>6</v>
      </c>
      <c r="L8" s="40">
        <v>9</v>
      </c>
      <c r="M8" s="40">
        <v>3</v>
      </c>
      <c r="N8" s="40">
        <v>10</v>
      </c>
      <c r="O8" s="40">
        <v>6</v>
      </c>
      <c r="P8" s="40">
        <v>8</v>
      </c>
      <c r="Q8" s="40">
        <v>15</v>
      </c>
      <c r="R8" s="41">
        <f>SUM(B8:Q8)</f>
        <v>113</v>
      </c>
      <c r="S8" s="42">
        <v>1</v>
      </c>
    </row>
    <row r="9" spans="1:20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1">
        <f t="shared" ref="R9:R24" si="0">SUM(B9:Q9)</f>
        <v>0</v>
      </c>
      <c r="S9" s="47">
        <f>R9/R$8</f>
        <v>0</v>
      </c>
    </row>
    <row r="10" spans="1:20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41">
        <f t="shared" si="0"/>
        <v>0</v>
      </c>
      <c r="S10" s="47">
        <f t="shared" ref="S10:S24" si="1">R10/R$8</f>
        <v>0</v>
      </c>
    </row>
    <row r="11" spans="1:20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41">
        <f t="shared" si="0"/>
        <v>0</v>
      </c>
      <c r="S11" s="47">
        <f t="shared" si="1"/>
        <v>0</v>
      </c>
    </row>
    <row r="12" spans="1:20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41">
        <f t="shared" si="0"/>
        <v>0</v>
      </c>
      <c r="S12" s="47">
        <f t="shared" si="1"/>
        <v>0</v>
      </c>
    </row>
    <row r="13" spans="1:20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41">
        <f t="shared" si="0"/>
        <v>0</v>
      </c>
      <c r="S13" s="47">
        <f t="shared" si="1"/>
        <v>0</v>
      </c>
    </row>
    <row r="14" spans="1:20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41">
        <f t="shared" si="0"/>
        <v>0</v>
      </c>
      <c r="S14" s="47">
        <f t="shared" si="1"/>
        <v>0</v>
      </c>
    </row>
    <row r="15" spans="1:20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41">
        <f t="shared" si="0"/>
        <v>0</v>
      </c>
      <c r="S15" s="47">
        <f t="shared" si="1"/>
        <v>0</v>
      </c>
    </row>
    <row r="16" spans="1:20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41">
        <f t="shared" si="0"/>
        <v>0</v>
      </c>
      <c r="S16" s="47">
        <f t="shared" si="1"/>
        <v>0</v>
      </c>
    </row>
    <row r="17" spans="1:19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41">
        <f t="shared" si="0"/>
        <v>0</v>
      </c>
      <c r="S17" s="47">
        <f t="shared" si="1"/>
        <v>0</v>
      </c>
    </row>
    <row r="18" spans="1:19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41">
        <f t="shared" si="0"/>
        <v>0</v>
      </c>
      <c r="S18" s="47">
        <f t="shared" si="1"/>
        <v>0</v>
      </c>
    </row>
    <row r="19" spans="1:19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41">
        <f t="shared" si="0"/>
        <v>0</v>
      </c>
      <c r="S19" s="47">
        <f t="shared" si="1"/>
        <v>0</v>
      </c>
    </row>
    <row r="20" spans="1:19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41">
        <f t="shared" si="0"/>
        <v>0</v>
      </c>
      <c r="S20" s="47">
        <f t="shared" si="1"/>
        <v>0</v>
      </c>
    </row>
    <row r="21" spans="1:19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41">
        <f t="shared" si="0"/>
        <v>0</v>
      </c>
      <c r="S21" s="47">
        <f t="shared" si="1"/>
        <v>0</v>
      </c>
    </row>
    <row r="22" spans="1:19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41">
        <f t="shared" si="0"/>
        <v>0</v>
      </c>
      <c r="S22" s="47">
        <f t="shared" si="1"/>
        <v>0</v>
      </c>
    </row>
    <row r="23" spans="1:19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41">
        <f t="shared" si="0"/>
        <v>0</v>
      </c>
      <c r="S23" s="47">
        <f t="shared" si="1"/>
        <v>0</v>
      </c>
    </row>
    <row r="24" spans="1:19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41">
        <f t="shared" si="0"/>
        <v>0</v>
      </c>
      <c r="S24" s="47">
        <f t="shared" si="1"/>
        <v>0</v>
      </c>
    </row>
    <row r="25" spans="1:19" ht="12.95" customHeight="1">
      <c r="A25" s="56" t="s">
        <v>20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7"/>
    </row>
    <row r="26" spans="1:19" ht="12.75">
      <c r="A26" s="9" t="s">
        <v>26</v>
      </c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21"/>
      <c r="S26" s="56"/>
    </row>
    <row r="27" spans="1:19" ht="12.95" customHeight="1">
      <c r="A27" s="24" t="s">
        <v>27</v>
      </c>
      <c r="B27" s="2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"/>
      <c r="P27" s="16"/>
      <c r="Q27" s="16"/>
      <c r="R27" s="22"/>
      <c r="S27" s="56"/>
    </row>
    <row r="28" spans="1:19" ht="12.75">
      <c r="A28" s="24" t="s">
        <v>28</v>
      </c>
      <c r="B28" s="24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19"/>
      <c r="P28" s="19"/>
      <c r="Q28" s="19"/>
      <c r="R28" s="23"/>
      <c r="S28" s="57"/>
    </row>
    <row r="29" spans="1:19" ht="12.75">
      <c r="A29" s="25" t="s">
        <v>29</v>
      </c>
      <c r="B29" s="25"/>
      <c r="C29" s="20">
        <f>IFERROR(C27/C28, 0%)</f>
        <v>0</v>
      </c>
      <c r="D29" s="20">
        <f t="shared" ref="D29:R29" si="2">IFERROR(D27/D28, 0%)</f>
        <v>0</v>
      </c>
      <c r="E29" s="20">
        <f t="shared" si="2"/>
        <v>0</v>
      </c>
      <c r="F29" s="20">
        <f t="shared" si="2"/>
        <v>0</v>
      </c>
      <c r="G29" s="20">
        <f t="shared" si="2"/>
        <v>0</v>
      </c>
      <c r="H29" s="20">
        <f t="shared" si="2"/>
        <v>0</v>
      </c>
      <c r="I29" s="20">
        <f t="shared" si="2"/>
        <v>0</v>
      </c>
      <c r="J29" s="20">
        <f t="shared" si="2"/>
        <v>0</v>
      </c>
      <c r="K29" s="20">
        <f t="shared" si="2"/>
        <v>0</v>
      </c>
      <c r="L29" s="20">
        <f t="shared" si="2"/>
        <v>0</v>
      </c>
      <c r="M29" s="20">
        <f t="shared" si="2"/>
        <v>0</v>
      </c>
      <c r="N29" s="20">
        <f t="shared" si="2"/>
        <v>0</v>
      </c>
      <c r="O29" s="20">
        <f t="shared" si="2"/>
        <v>0</v>
      </c>
      <c r="P29" s="20">
        <f t="shared" si="2"/>
        <v>0</v>
      </c>
      <c r="Q29" s="20">
        <f t="shared" si="2"/>
        <v>0</v>
      </c>
      <c r="R29" s="20">
        <f t="shared" si="2"/>
        <v>0</v>
      </c>
      <c r="S29" s="57"/>
    </row>
    <row r="30" spans="1:19" ht="12" customHeight="1">
      <c r="A30" s="58" t="s">
        <v>30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  <c r="R30" s="57"/>
      <c r="S30" s="57"/>
    </row>
    <row r="31" spans="1:19">
      <c r="A31" s="58" t="s">
        <v>31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  <c r="R31" s="57"/>
      <c r="S31" s="57"/>
    </row>
    <row r="32" spans="1:19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1:19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</sheetData>
  <mergeCells count="7">
    <mergeCell ref="A28:B28"/>
    <mergeCell ref="A29:B29"/>
    <mergeCell ref="A30:O30"/>
    <mergeCell ref="A31:O31"/>
    <mergeCell ref="A1:S1"/>
    <mergeCell ref="A2:S2"/>
    <mergeCell ref="A27:B27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3"/>
  <sheetViews>
    <sheetView showGridLines="0" workbookViewId="0">
      <selection activeCell="A7" sqref="A7:R33"/>
    </sheetView>
  </sheetViews>
  <sheetFormatPr defaultColWidth="10.85546875" defaultRowHeight="10.5"/>
  <cols>
    <col min="1" max="1" width="21.85546875" style="1" customWidth="1"/>
    <col min="2" max="2" width="16.28515625" style="1" customWidth="1"/>
    <col min="3" max="16" width="4.85546875" style="1" customWidth="1"/>
    <col min="17" max="18" width="6.85546875" style="1" customWidth="1"/>
    <col min="19" max="16384" width="10.85546875" style="1"/>
  </cols>
  <sheetData>
    <row r="1" spans="1:19" ht="18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9" ht="17.100000000000001" customHeight="1">
      <c r="A2" s="27" t="s">
        <v>32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17.100000000000001" customHeight="1">
      <c r="A4" s="7" t="s">
        <v>2</v>
      </c>
      <c r="B4" s="7"/>
      <c r="C4" s="7"/>
      <c r="D4" s="7" t="s">
        <v>3</v>
      </c>
      <c r="E4" s="7"/>
      <c r="F4" s="8"/>
      <c r="G4" s="8"/>
      <c r="H4" s="8"/>
      <c r="I4" s="8"/>
      <c r="J4" s="8"/>
      <c r="K4" s="8"/>
      <c r="L4" s="8"/>
      <c r="M4" s="7" t="s">
        <v>4</v>
      </c>
      <c r="N4" s="7"/>
      <c r="O4" s="7"/>
      <c r="P4" s="7"/>
      <c r="Q4" s="8"/>
      <c r="R4" s="8"/>
    </row>
    <row r="5" spans="1:19" ht="14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9" s="6" customFormat="1" ht="108.95" customHeight="1">
      <c r="A6" s="28"/>
      <c r="B6" s="28"/>
      <c r="C6" s="29" t="s">
        <v>33</v>
      </c>
      <c r="D6" s="30" t="s">
        <v>34</v>
      </c>
      <c r="E6" s="29" t="s">
        <v>35</v>
      </c>
      <c r="F6" s="30" t="s">
        <v>36</v>
      </c>
      <c r="G6" s="30" t="s">
        <v>7</v>
      </c>
      <c r="H6" s="31" t="s">
        <v>9</v>
      </c>
      <c r="I6" s="29" t="s">
        <v>12</v>
      </c>
      <c r="J6" s="29" t="s">
        <v>37</v>
      </c>
      <c r="K6" s="29" t="s">
        <v>38</v>
      </c>
      <c r="L6" s="30" t="s">
        <v>18</v>
      </c>
      <c r="M6" s="31" t="s">
        <v>5</v>
      </c>
      <c r="N6" s="30" t="s">
        <v>39</v>
      </c>
      <c r="O6" s="30" t="s">
        <v>40</v>
      </c>
      <c r="P6" s="30" t="s">
        <v>41</v>
      </c>
      <c r="Q6" s="30" t="s">
        <v>20</v>
      </c>
      <c r="R6" s="33" t="s">
        <v>20</v>
      </c>
      <c r="S6" s="32"/>
    </row>
    <row r="7" spans="1:19" ht="17.100000000000001" customHeight="1" thickBot="1">
      <c r="A7" s="34" t="s">
        <v>20</v>
      </c>
      <c r="B7" s="35" t="s">
        <v>21</v>
      </c>
      <c r="C7" s="59">
        <v>1</v>
      </c>
      <c r="D7" s="37">
        <v>2</v>
      </c>
      <c r="E7" s="60">
        <v>3</v>
      </c>
      <c r="F7" s="60">
        <v>4</v>
      </c>
      <c r="G7" s="60">
        <v>5</v>
      </c>
      <c r="H7" s="60">
        <v>6</v>
      </c>
      <c r="I7" s="60">
        <v>7</v>
      </c>
      <c r="J7" s="60">
        <v>8</v>
      </c>
      <c r="K7" s="60">
        <v>9</v>
      </c>
      <c r="L7" s="60">
        <v>10</v>
      </c>
      <c r="M7" s="60">
        <v>11</v>
      </c>
      <c r="N7" s="60">
        <v>12</v>
      </c>
      <c r="O7" s="60">
        <v>13</v>
      </c>
      <c r="P7" s="60">
        <v>14</v>
      </c>
      <c r="Q7" s="37" t="s">
        <v>22</v>
      </c>
      <c r="R7" s="37" t="s">
        <v>23</v>
      </c>
    </row>
    <row r="8" spans="1:19" s="4" customFormat="1" ht="17.100000000000001" customHeight="1" thickTop="1">
      <c r="A8" s="38" t="s">
        <v>24</v>
      </c>
      <c r="B8" s="35" t="s">
        <v>25</v>
      </c>
      <c r="C8" s="39">
        <v>4</v>
      </c>
      <c r="D8" s="40">
        <v>6</v>
      </c>
      <c r="E8" s="40">
        <v>10</v>
      </c>
      <c r="F8" s="40">
        <v>12</v>
      </c>
      <c r="G8" s="40">
        <v>8</v>
      </c>
      <c r="H8" s="40">
        <v>12</v>
      </c>
      <c r="I8" s="40">
        <v>6</v>
      </c>
      <c r="J8" s="40">
        <v>4</v>
      </c>
      <c r="K8" s="40">
        <v>4</v>
      </c>
      <c r="L8" s="40">
        <v>8</v>
      </c>
      <c r="M8" s="40">
        <v>10</v>
      </c>
      <c r="N8" s="40">
        <v>6</v>
      </c>
      <c r="O8" s="40">
        <v>4</v>
      </c>
      <c r="P8" s="40">
        <v>6</v>
      </c>
      <c r="Q8" s="61">
        <f>SUM(C8:P8)</f>
        <v>100</v>
      </c>
      <c r="R8" s="42">
        <v>1</v>
      </c>
    </row>
    <row r="9" spans="1:19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61">
        <f t="shared" ref="Q9:Q24" si="0">SUM(C9:P9)</f>
        <v>0</v>
      </c>
      <c r="R9" s="47">
        <f>Q9/Q$8</f>
        <v>0</v>
      </c>
    </row>
    <row r="10" spans="1:19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61">
        <f t="shared" si="0"/>
        <v>0</v>
      </c>
      <c r="R10" s="47">
        <f t="shared" ref="R10:R24" si="1">Q10/Q$8</f>
        <v>0</v>
      </c>
    </row>
    <row r="11" spans="1:19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61">
        <f t="shared" si="0"/>
        <v>0</v>
      </c>
      <c r="R11" s="47">
        <f t="shared" si="1"/>
        <v>0</v>
      </c>
    </row>
    <row r="12" spans="1:19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61">
        <f t="shared" si="0"/>
        <v>0</v>
      </c>
      <c r="R12" s="47">
        <f t="shared" si="1"/>
        <v>0</v>
      </c>
    </row>
    <row r="13" spans="1:19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61">
        <f t="shared" si="0"/>
        <v>0</v>
      </c>
      <c r="R13" s="47">
        <f t="shared" si="1"/>
        <v>0</v>
      </c>
    </row>
    <row r="14" spans="1:19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61">
        <f t="shared" si="0"/>
        <v>0</v>
      </c>
      <c r="R14" s="47">
        <f t="shared" si="1"/>
        <v>0</v>
      </c>
    </row>
    <row r="15" spans="1:19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61">
        <f t="shared" si="0"/>
        <v>0</v>
      </c>
      <c r="R15" s="47">
        <f t="shared" si="1"/>
        <v>0</v>
      </c>
    </row>
    <row r="16" spans="1:19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61">
        <f t="shared" si="0"/>
        <v>0</v>
      </c>
      <c r="R16" s="47">
        <f t="shared" si="1"/>
        <v>0</v>
      </c>
    </row>
    <row r="17" spans="1:18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61">
        <f t="shared" si="0"/>
        <v>0</v>
      </c>
      <c r="R17" s="47">
        <f t="shared" si="1"/>
        <v>0</v>
      </c>
    </row>
    <row r="18" spans="1:18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61">
        <f t="shared" si="0"/>
        <v>0</v>
      </c>
      <c r="R18" s="47">
        <f t="shared" si="1"/>
        <v>0</v>
      </c>
    </row>
    <row r="19" spans="1:18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61">
        <f t="shared" si="0"/>
        <v>0</v>
      </c>
      <c r="R19" s="47">
        <f t="shared" si="1"/>
        <v>0</v>
      </c>
    </row>
    <row r="20" spans="1:18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61">
        <f t="shared" si="0"/>
        <v>0</v>
      </c>
      <c r="R20" s="47">
        <f t="shared" si="1"/>
        <v>0</v>
      </c>
    </row>
    <row r="21" spans="1:18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61">
        <f t="shared" si="0"/>
        <v>0</v>
      </c>
      <c r="R21" s="47">
        <f t="shared" si="1"/>
        <v>0</v>
      </c>
    </row>
    <row r="22" spans="1:18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61">
        <f t="shared" si="0"/>
        <v>0</v>
      </c>
      <c r="R22" s="47">
        <f t="shared" si="1"/>
        <v>0</v>
      </c>
    </row>
    <row r="23" spans="1:18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61">
        <f t="shared" si="0"/>
        <v>0</v>
      </c>
      <c r="R23" s="47">
        <f t="shared" si="1"/>
        <v>0</v>
      </c>
    </row>
    <row r="24" spans="1:18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61">
        <f t="shared" si="0"/>
        <v>0</v>
      </c>
      <c r="R24" s="47">
        <f t="shared" si="1"/>
        <v>0</v>
      </c>
    </row>
    <row r="25" spans="1:18" ht="12.95" customHeight="1">
      <c r="A25" s="56" t="s">
        <v>20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7"/>
    </row>
    <row r="26" spans="1:18" ht="12.75">
      <c r="A26" s="9" t="s">
        <v>26</v>
      </c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21"/>
      <c r="R26" s="56"/>
    </row>
    <row r="27" spans="1:18" ht="12.95" customHeight="1">
      <c r="A27" s="24" t="s">
        <v>27</v>
      </c>
      <c r="B27" s="2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"/>
      <c r="P27" s="16"/>
      <c r="Q27" s="22"/>
      <c r="R27" s="56"/>
    </row>
    <row r="28" spans="1:18" ht="12.75">
      <c r="A28" s="24" t="s">
        <v>28</v>
      </c>
      <c r="B28" s="24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19"/>
      <c r="P28" s="19"/>
      <c r="Q28" s="23"/>
      <c r="R28" s="57"/>
    </row>
    <row r="29" spans="1:18" ht="12.75">
      <c r="A29" s="25" t="s">
        <v>29</v>
      </c>
      <c r="B29" s="25"/>
      <c r="C29" s="20">
        <f>IFERROR(C27/C28, 0%)</f>
        <v>0</v>
      </c>
      <c r="D29" s="20">
        <f t="shared" ref="D29:Q29" si="2">IFERROR(D27/D28, 0%)</f>
        <v>0</v>
      </c>
      <c r="E29" s="20">
        <f t="shared" si="2"/>
        <v>0</v>
      </c>
      <c r="F29" s="20">
        <f t="shared" si="2"/>
        <v>0</v>
      </c>
      <c r="G29" s="20">
        <f t="shared" si="2"/>
        <v>0</v>
      </c>
      <c r="H29" s="20">
        <f t="shared" si="2"/>
        <v>0</v>
      </c>
      <c r="I29" s="20">
        <f t="shared" si="2"/>
        <v>0</v>
      </c>
      <c r="J29" s="20">
        <f t="shared" si="2"/>
        <v>0</v>
      </c>
      <c r="K29" s="20">
        <f t="shared" si="2"/>
        <v>0</v>
      </c>
      <c r="L29" s="20">
        <f t="shared" si="2"/>
        <v>0</v>
      </c>
      <c r="M29" s="20">
        <f t="shared" si="2"/>
        <v>0</v>
      </c>
      <c r="N29" s="20">
        <f t="shared" si="2"/>
        <v>0</v>
      </c>
      <c r="O29" s="20">
        <f t="shared" si="2"/>
        <v>0</v>
      </c>
      <c r="P29" s="20">
        <f t="shared" si="2"/>
        <v>0</v>
      </c>
      <c r="Q29" s="20">
        <f t="shared" si="2"/>
        <v>0</v>
      </c>
      <c r="R29" s="57"/>
    </row>
    <row r="30" spans="1:18" ht="15.75" customHeight="1">
      <c r="A30" s="58" t="s">
        <v>30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  <c r="R30" s="57"/>
    </row>
    <row r="31" spans="1:18">
      <c r="A31" s="58" t="s">
        <v>31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  <c r="R31" s="57"/>
    </row>
    <row r="32" spans="1:18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</row>
    <row r="33" spans="1:18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</row>
  </sheetData>
  <mergeCells count="7">
    <mergeCell ref="A28:B28"/>
    <mergeCell ref="A29:B29"/>
    <mergeCell ref="A30:O30"/>
    <mergeCell ref="A31:O31"/>
    <mergeCell ref="A1:R1"/>
    <mergeCell ref="A2:R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41"/>
  <sheetViews>
    <sheetView showGridLines="0" workbookViewId="0">
      <selection activeCell="U9" sqref="U9:U24"/>
    </sheetView>
  </sheetViews>
  <sheetFormatPr defaultColWidth="10.85546875" defaultRowHeight="10.5"/>
  <cols>
    <col min="1" max="1" width="13.140625" style="1" customWidth="1"/>
    <col min="2" max="2" width="11.42578125" style="1" customWidth="1"/>
    <col min="3" max="19" width="4.85546875" style="1" customWidth="1"/>
    <col min="20" max="21" width="6.85546875" style="1" customWidth="1"/>
    <col min="22" max="16384" width="10.85546875" style="1"/>
  </cols>
  <sheetData>
    <row r="1" spans="1:22" ht="18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 ht="17.100000000000001" customHeight="1">
      <c r="A2" s="27" t="s">
        <v>42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</row>
    <row r="3" spans="1:22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2" ht="17.100000000000001" customHeight="1">
      <c r="A4" s="7" t="s">
        <v>2</v>
      </c>
      <c r="B4" s="7"/>
      <c r="C4" s="7"/>
      <c r="D4" s="7" t="s">
        <v>3</v>
      </c>
      <c r="E4" s="7"/>
      <c r="F4" s="8"/>
      <c r="G4" s="8"/>
      <c r="H4" s="8"/>
      <c r="I4" s="8"/>
      <c r="J4" s="8"/>
      <c r="K4" s="8"/>
      <c r="L4" s="8"/>
      <c r="M4" s="7" t="s">
        <v>4</v>
      </c>
      <c r="N4" s="7"/>
      <c r="O4" s="7"/>
      <c r="P4" s="7"/>
      <c r="Q4" s="7"/>
      <c r="R4" s="7"/>
      <c r="S4" s="8"/>
      <c r="T4" s="8"/>
      <c r="U4" s="8"/>
    </row>
    <row r="5" spans="1:22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2" s="6" customFormat="1" ht="113.1" customHeight="1">
      <c r="A6" s="28"/>
      <c r="B6" s="28"/>
      <c r="C6" s="29" t="s">
        <v>43</v>
      </c>
      <c r="D6" s="30" t="s">
        <v>33</v>
      </c>
      <c r="E6" s="29" t="s">
        <v>44</v>
      </c>
      <c r="F6" s="30" t="s">
        <v>45</v>
      </c>
      <c r="G6" s="30" t="s">
        <v>46</v>
      </c>
      <c r="H6" s="31" t="s">
        <v>47</v>
      </c>
      <c r="I6" s="29" t="s">
        <v>48</v>
      </c>
      <c r="J6" s="29" t="s">
        <v>49</v>
      </c>
      <c r="K6" s="29" t="s">
        <v>50</v>
      </c>
      <c r="L6" s="30" t="s">
        <v>51</v>
      </c>
      <c r="M6" s="31" t="s">
        <v>52</v>
      </c>
      <c r="N6" s="30" t="s">
        <v>53</v>
      </c>
      <c r="O6" s="30" t="s">
        <v>54</v>
      </c>
      <c r="P6" s="30" t="s">
        <v>55</v>
      </c>
      <c r="Q6" s="30" t="s">
        <v>9</v>
      </c>
      <c r="R6" s="33" t="s">
        <v>56</v>
      </c>
      <c r="S6" s="33" t="s">
        <v>57</v>
      </c>
      <c r="T6" s="33" t="s">
        <v>20</v>
      </c>
      <c r="U6" s="33" t="s">
        <v>20</v>
      </c>
    </row>
    <row r="7" spans="1:22" ht="14.1" customHeight="1" thickBot="1">
      <c r="A7" s="34" t="s">
        <v>20</v>
      </c>
      <c r="B7" s="35" t="s">
        <v>21</v>
      </c>
      <c r="C7" s="59">
        <v>1</v>
      </c>
      <c r="D7" s="37">
        <v>2</v>
      </c>
      <c r="E7" s="60">
        <v>3</v>
      </c>
      <c r="F7" s="60">
        <v>4</v>
      </c>
      <c r="G7" s="60">
        <v>5</v>
      </c>
      <c r="H7" s="60">
        <v>6</v>
      </c>
      <c r="I7" s="60">
        <v>7</v>
      </c>
      <c r="J7" s="60">
        <v>8</v>
      </c>
      <c r="K7" s="60">
        <v>9</v>
      </c>
      <c r="L7" s="60">
        <v>10</v>
      </c>
      <c r="M7" s="60">
        <v>11</v>
      </c>
      <c r="N7" s="60">
        <v>12</v>
      </c>
      <c r="O7" s="60">
        <v>13</v>
      </c>
      <c r="P7" s="60">
        <v>14</v>
      </c>
      <c r="Q7" s="60">
        <v>15</v>
      </c>
      <c r="R7" s="60">
        <v>16</v>
      </c>
      <c r="S7" s="60">
        <v>17</v>
      </c>
      <c r="T7" s="37" t="s">
        <v>22</v>
      </c>
      <c r="U7" s="37" t="s">
        <v>23</v>
      </c>
      <c r="V7" s="57"/>
    </row>
    <row r="8" spans="1:22" s="4" customFormat="1" ht="17.100000000000001" customHeight="1" thickTop="1">
      <c r="A8" s="38" t="s">
        <v>24</v>
      </c>
      <c r="B8" s="35" t="s">
        <v>25</v>
      </c>
      <c r="C8" s="39">
        <v>6</v>
      </c>
      <c r="D8" s="40">
        <v>3</v>
      </c>
      <c r="E8" s="40">
        <v>10</v>
      </c>
      <c r="F8" s="40">
        <v>12</v>
      </c>
      <c r="G8" s="40">
        <v>6</v>
      </c>
      <c r="H8" s="40">
        <v>4</v>
      </c>
      <c r="I8" s="40">
        <v>6</v>
      </c>
      <c r="J8" s="40">
        <v>6</v>
      </c>
      <c r="K8" s="40">
        <v>7</v>
      </c>
      <c r="L8" s="40">
        <v>3</v>
      </c>
      <c r="M8" s="40">
        <v>6</v>
      </c>
      <c r="N8" s="40">
        <v>4</v>
      </c>
      <c r="O8" s="40">
        <v>12</v>
      </c>
      <c r="P8" s="40">
        <v>4</v>
      </c>
      <c r="Q8" s="40">
        <v>12</v>
      </c>
      <c r="R8" s="40">
        <v>6</v>
      </c>
      <c r="S8" s="40">
        <v>6</v>
      </c>
      <c r="T8" s="61">
        <f>SUM(C8:S8)</f>
        <v>113</v>
      </c>
      <c r="U8" s="42">
        <v>1</v>
      </c>
      <c r="V8" s="62"/>
    </row>
    <row r="9" spans="1:22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61">
        <f t="shared" ref="T9:T24" si="0">SUM(C9:S9)</f>
        <v>0</v>
      </c>
      <c r="U9" s="47">
        <f>T9/T$8</f>
        <v>0</v>
      </c>
      <c r="V9" s="62"/>
    </row>
    <row r="10" spans="1:22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61">
        <f t="shared" si="0"/>
        <v>0</v>
      </c>
      <c r="U10" s="47">
        <f t="shared" ref="U10:U24" si="1">T10/T$8</f>
        <v>0</v>
      </c>
      <c r="V10" s="57"/>
    </row>
    <row r="11" spans="1:22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61">
        <f t="shared" si="0"/>
        <v>0</v>
      </c>
      <c r="U11" s="47">
        <f t="shared" si="1"/>
        <v>0</v>
      </c>
      <c r="V11" s="63"/>
    </row>
    <row r="12" spans="1:22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61">
        <f t="shared" si="0"/>
        <v>0</v>
      </c>
      <c r="U12" s="47">
        <f t="shared" si="1"/>
        <v>0</v>
      </c>
      <c r="V12" s="57"/>
    </row>
    <row r="13" spans="1:22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61">
        <f t="shared" si="0"/>
        <v>0</v>
      </c>
      <c r="U13" s="47">
        <f t="shared" si="1"/>
        <v>0</v>
      </c>
      <c r="V13" s="57"/>
    </row>
    <row r="14" spans="1:22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61">
        <f t="shared" si="0"/>
        <v>0</v>
      </c>
      <c r="U14" s="47">
        <f t="shared" si="1"/>
        <v>0</v>
      </c>
      <c r="V14" s="57"/>
    </row>
    <row r="15" spans="1:22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61">
        <f t="shared" si="0"/>
        <v>0</v>
      </c>
      <c r="U15" s="47">
        <f t="shared" si="1"/>
        <v>0</v>
      </c>
      <c r="V15" s="57"/>
    </row>
    <row r="16" spans="1:22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61">
        <f t="shared" si="0"/>
        <v>0</v>
      </c>
      <c r="U16" s="47">
        <f t="shared" si="1"/>
        <v>0</v>
      </c>
      <c r="V16" s="57"/>
    </row>
    <row r="17" spans="1:22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61">
        <f t="shared" si="0"/>
        <v>0</v>
      </c>
      <c r="U17" s="47">
        <f t="shared" si="1"/>
        <v>0</v>
      </c>
      <c r="V17" s="57"/>
    </row>
    <row r="18" spans="1:22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61">
        <f t="shared" si="0"/>
        <v>0</v>
      </c>
      <c r="U18" s="47">
        <f t="shared" si="1"/>
        <v>0</v>
      </c>
      <c r="V18" s="57"/>
    </row>
    <row r="19" spans="1:22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61">
        <f t="shared" si="0"/>
        <v>0</v>
      </c>
      <c r="U19" s="47">
        <f t="shared" si="1"/>
        <v>0</v>
      </c>
      <c r="V19" s="57"/>
    </row>
    <row r="20" spans="1:22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61">
        <f t="shared" si="0"/>
        <v>0</v>
      </c>
      <c r="U20" s="47">
        <f t="shared" si="1"/>
        <v>0</v>
      </c>
      <c r="V20" s="57"/>
    </row>
    <row r="21" spans="1:22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61">
        <f t="shared" si="0"/>
        <v>0</v>
      </c>
      <c r="U21" s="47">
        <f t="shared" si="1"/>
        <v>0</v>
      </c>
      <c r="V21" s="57"/>
    </row>
    <row r="22" spans="1:22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61">
        <f t="shared" si="0"/>
        <v>0</v>
      </c>
      <c r="U22" s="47">
        <f t="shared" si="1"/>
        <v>0</v>
      </c>
      <c r="V22" s="57"/>
    </row>
    <row r="23" spans="1:22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61">
        <f t="shared" si="0"/>
        <v>0</v>
      </c>
      <c r="U23" s="47">
        <f t="shared" si="1"/>
        <v>0</v>
      </c>
      <c r="V23" s="57"/>
    </row>
    <row r="24" spans="1:22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61">
        <f t="shared" si="0"/>
        <v>0</v>
      </c>
      <c r="U24" s="47">
        <f t="shared" si="1"/>
        <v>0</v>
      </c>
      <c r="V24" s="57"/>
    </row>
    <row r="25" spans="1:22" ht="12.95" customHeight="1">
      <c r="A25" s="56" t="s">
        <v>20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7"/>
      <c r="V25" s="57"/>
    </row>
    <row r="26" spans="1:22" ht="12.75">
      <c r="A26" s="9" t="s">
        <v>26</v>
      </c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13"/>
      <c r="S26" s="13"/>
      <c r="T26" s="21"/>
      <c r="U26" s="56"/>
      <c r="V26" s="57"/>
    </row>
    <row r="27" spans="1:22" ht="12.95" customHeight="1">
      <c r="A27" s="24" t="s">
        <v>27</v>
      </c>
      <c r="B27" s="2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"/>
      <c r="P27" s="16"/>
      <c r="Q27" s="16"/>
      <c r="R27" s="16"/>
      <c r="S27" s="16"/>
      <c r="T27" s="22"/>
      <c r="U27" s="56"/>
      <c r="V27" s="57"/>
    </row>
    <row r="28" spans="1:22" ht="12.75">
      <c r="A28" s="24" t="s">
        <v>28</v>
      </c>
      <c r="B28" s="24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19"/>
      <c r="P28" s="19"/>
      <c r="Q28" s="19"/>
      <c r="R28" s="19"/>
      <c r="S28" s="19"/>
      <c r="T28" s="23"/>
      <c r="U28" s="57"/>
      <c r="V28" s="57"/>
    </row>
    <row r="29" spans="1:22" ht="12.75">
      <c r="A29" s="25" t="s">
        <v>29</v>
      </c>
      <c r="B29" s="25"/>
      <c r="C29" s="20">
        <f>IFERROR(C27/C28, 0%)</f>
        <v>0</v>
      </c>
      <c r="D29" s="20">
        <f t="shared" ref="D29:S29" si="2">IFERROR(D27/D28, 0%)</f>
        <v>0</v>
      </c>
      <c r="E29" s="20">
        <f t="shared" si="2"/>
        <v>0</v>
      </c>
      <c r="F29" s="20">
        <f t="shared" si="2"/>
        <v>0</v>
      </c>
      <c r="G29" s="20">
        <f t="shared" si="2"/>
        <v>0</v>
      </c>
      <c r="H29" s="20">
        <f t="shared" si="2"/>
        <v>0</v>
      </c>
      <c r="I29" s="20">
        <f t="shared" si="2"/>
        <v>0</v>
      </c>
      <c r="J29" s="20">
        <f t="shared" si="2"/>
        <v>0</v>
      </c>
      <c r="K29" s="20">
        <f t="shared" si="2"/>
        <v>0</v>
      </c>
      <c r="L29" s="20">
        <f t="shared" si="2"/>
        <v>0</v>
      </c>
      <c r="M29" s="20">
        <f t="shared" si="2"/>
        <v>0</v>
      </c>
      <c r="N29" s="20">
        <f t="shared" si="2"/>
        <v>0</v>
      </c>
      <c r="O29" s="20">
        <f t="shared" si="2"/>
        <v>0</v>
      </c>
      <c r="P29" s="20">
        <f t="shared" si="2"/>
        <v>0</v>
      </c>
      <c r="Q29" s="20">
        <f t="shared" si="2"/>
        <v>0</v>
      </c>
      <c r="R29" s="20">
        <f t="shared" si="2"/>
        <v>0</v>
      </c>
      <c r="S29" s="20">
        <f t="shared" si="2"/>
        <v>0</v>
      </c>
      <c r="T29" s="20">
        <f>IFERROR(T27/T28, 0%)</f>
        <v>0</v>
      </c>
      <c r="U29" s="57"/>
      <c r="V29" s="57"/>
    </row>
    <row r="30" spans="1:22" ht="13.5" customHeight="1">
      <c r="A30" s="58" t="s">
        <v>30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  <c r="R30" s="57"/>
      <c r="S30" s="57"/>
      <c r="T30" s="57"/>
      <c r="U30" s="57"/>
      <c r="V30" s="57"/>
    </row>
    <row r="31" spans="1:22">
      <c r="A31" s="58" t="s">
        <v>31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  <c r="R31" s="57"/>
      <c r="S31" s="57"/>
      <c r="T31" s="57"/>
      <c r="U31" s="57"/>
      <c r="V31" s="57"/>
    </row>
    <row r="32" spans="1:22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</row>
    <row r="33" spans="1:22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</row>
    <row r="34" spans="1:22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</row>
    <row r="35" spans="1:22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</row>
    <row r="36" spans="1:22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</row>
    <row r="37" spans="1:22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</row>
    <row r="38" spans="1:22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</row>
    <row r="39" spans="1:22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</row>
    <row r="40" spans="1:22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</row>
    <row r="41" spans="1:2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</row>
  </sheetData>
  <mergeCells count="7">
    <mergeCell ref="A28:B28"/>
    <mergeCell ref="A29:B29"/>
    <mergeCell ref="A30:O30"/>
    <mergeCell ref="A31:O31"/>
    <mergeCell ref="A1:U1"/>
    <mergeCell ref="A2:U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1"/>
  <sheetViews>
    <sheetView showGridLines="0" workbookViewId="0">
      <selection activeCell="A7" sqref="A7:R31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5.28515625" style="1" customWidth="1"/>
    <col min="16" max="18" width="6.85546875" style="1" customWidth="1"/>
    <col min="19" max="16384" width="10.85546875" style="1"/>
  </cols>
  <sheetData>
    <row r="1" spans="1:18" ht="18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8" ht="17.100000000000001" customHeight="1">
      <c r="A2" s="27" t="s">
        <v>58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17.100000000000001" customHeight="1">
      <c r="A4" s="7" t="s">
        <v>2</v>
      </c>
      <c r="B4" s="7"/>
      <c r="C4" s="7"/>
      <c r="D4" s="7" t="s">
        <v>3</v>
      </c>
      <c r="E4" s="7"/>
      <c r="F4" s="8"/>
      <c r="G4" s="8"/>
      <c r="H4" s="8"/>
      <c r="I4" s="8"/>
      <c r="J4" s="8"/>
      <c r="K4" s="8"/>
      <c r="L4" s="8"/>
      <c r="M4" s="7" t="s">
        <v>4</v>
      </c>
      <c r="N4" s="7"/>
      <c r="O4" s="7"/>
      <c r="P4" s="8"/>
      <c r="Q4" s="8"/>
      <c r="R4" s="8"/>
    </row>
    <row r="5" spans="1:18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8" s="6" customFormat="1" ht="113.1" customHeight="1">
      <c r="A6" s="28"/>
      <c r="B6" s="28"/>
      <c r="C6" s="29" t="s">
        <v>59</v>
      </c>
      <c r="D6" s="30" t="s">
        <v>60</v>
      </c>
      <c r="E6" s="29" t="s">
        <v>61</v>
      </c>
      <c r="F6" s="30" t="s">
        <v>62</v>
      </c>
      <c r="G6" s="30" t="s">
        <v>63</v>
      </c>
      <c r="H6" s="31" t="s">
        <v>64</v>
      </c>
      <c r="I6" s="29" t="s">
        <v>65</v>
      </c>
      <c r="J6" s="29" t="s">
        <v>66</v>
      </c>
      <c r="K6" s="29" t="s">
        <v>67</v>
      </c>
      <c r="L6" s="30" t="s">
        <v>68</v>
      </c>
      <c r="M6" s="31" t="s">
        <v>69</v>
      </c>
      <c r="N6" s="30" t="s">
        <v>70</v>
      </c>
      <c r="O6" s="30" t="s">
        <v>71</v>
      </c>
      <c r="P6" s="30" t="s">
        <v>72</v>
      </c>
      <c r="Q6" s="30" t="s">
        <v>20</v>
      </c>
      <c r="R6" s="30" t="s">
        <v>20</v>
      </c>
    </row>
    <row r="7" spans="1:18" ht="15" customHeight="1" thickBot="1">
      <c r="A7" s="34" t="s">
        <v>20</v>
      </c>
      <c r="B7" s="35" t="s">
        <v>21</v>
      </c>
      <c r="C7" s="59">
        <v>1</v>
      </c>
      <c r="D7" s="37">
        <v>2</v>
      </c>
      <c r="E7" s="60">
        <v>3</v>
      </c>
      <c r="F7" s="60">
        <v>4</v>
      </c>
      <c r="G7" s="60">
        <v>5</v>
      </c>
      <c r="H7" s="60">
        <v>6</v>
      </c>
      <c r="I7" s="60">
        <v>7</v>
      </c>
      <c r="J7" s="60">
        <v>8</v>
      </c>
      <c r="K7" s="60">
        <v>9</v>
      </c>
      <c r="L7" s="60">
        <v>10</v>
      </c>
      <c r="M7" s="60">
        <v>11</v>
      </c>
      <c r="N7" s="60">
        <v>12</v>
      </c>
      <c r="O7" s="60">
        <v>13</v>
      </c>
      <c r="P7" s="37">
        <v>14</v>
      </c>
      <c r="Q7" s="37" t="s">
        <v>22</v>
      </c>
      <c r="R7" s="37" t="s">
        <v>23</v>
      </c>
    </row>
    <row r="8" spans="1:18" s="4" customFormat="1" ht="17.100000000000001" customHeight="1" thickTop="1">
      <c r="A8" s="38" t="s">
        <v>24</v>
      </c>
      <c r="B8" s="35" t="s">
        <v>25</v>
      </c>
      <c r="C8" s="39">
        <v>18</v>
      </c>
      <c r="D8" s="40">
        <v>6</v>
      </c>
      <c r="E8" s="40">
        <v>10</v>
      </c>
      <c r="F8" s="40">
        <v>14</v>
      </c>
      <c r="G8" s="40">
        <v>12</v>
      </c>
      <c r="H8" s="40">
        <v>15</v>
      </c>
      <c r="I8" s="40">
        <v>6</v>
      </c>
      <c r="J8" s="40">
        <v>15</v>
      </c>
      <c r="K8" s="40">
        <v>9</v>
      </c>
      <c r="L8" s="40">
        <v>12</v>
      </c>
      <c r="M8" s="40">
        <v>12</v>
      </c>
      <c r="N8" s="40">
        <v>8</v>
      </c>
      <c r="O8" s="40">
        <v>6</v>
      </c>
      <c r="P8" s="61">
        <v>7</v>
      </c>
      <c r="Q8" s="61">
        <f>SUM(C8:P8)+150</f>
        <v>300</v>
      </c>
      <c r="R8" s="42">
        <v>1</v>
      </c>
    </row>
    <row r="9" spans="1:18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64"/>
      <c r="Q9" s="61">
        <f t="shared" ref="Q9:Q24" si="0">SUM(C9:P9)+150</f>
        <v>150</v>
      </c>
      <c r="R9" s="47">
        <f>Q9/Q$8</f>
        <v>0.5</v>
      </c>
    </row>
    <row r="10" spans="1:18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65"/>
      <c r="Q10" s="61">
        <f t="shared" si="0"/>
        <v>150</v>
      </c>
      <c r="R10" s="47">
        <f t="shared" ref="R10:R24" si="1">Q10/Q$8</f>
        <v>0.5</v>
      </c>
    </row>
    <row r="11" spans="1:18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66"/>
      <c r="Q11" s="61">
        <f t="shared" si="0"/>
        <v>150</v>
      </c>
      <c r="R11" s="47">
        <f t="shared" si="1"/>
        <v>0.5</v>
      </c>
    </row>
    <row r="12" spans="1:18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66"/>
      <c r="Q12" s="61">
        <f t="shared" si="0"/>
        <v>150</v>
      </c>
      <c r="R12" s="47">
        <f t="shared" si="1"/>
        <v>0.5</v>
      </c>
    </row>
    <row r="13" spans="1:18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66"/>
      <c r="Q13" s="61">
        <f t="shared" si="0"/>
        <v>150</v>
      </c>
      <c r="R13" s="47">
        <f t="shared" si="1"/>
        <v>0.5</v>
      </c>
    </row>
    <row r="14" spans="1:18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66"/>
      <c r="Q14" s="61">
        <f t="shared" si="0"/>
        <v>150</v>
      </c>
      <c r="R14" s="47">
        <f t="shared" si="1"/>
        <v>0.5</v>
      </c>
    </row>
    <row r="15" spans="1:18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66"/>
      <c r="Q15" s="61">
        <f t="shared" si="0"/>
        <v>150</v>
      </c>
      <c r="R15" s="47">
        <f t="shared" si="1"/>
        <v>0.5</v>
      </c>
    </row>
    <row r="16" spans="1:18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66"/>
      <c r="Q16" s="61">
        <f t="shared" si="0"/>
        <v>150</v>
      </c>
      <c r="R16" s="47">
        <f t="shared" si="1"/>
        <v>0.5</v>
      </c>
    </row>
    <row r="17" spans="1:18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66"/>
      <c r="Q17" s="61">
        <f t="shared" si="0"/>
        <v>150</v>
      </c>
      <c r="R17" s="47">
        <f t="shared" si="1"/>
        <v>0.5</v>
      </c>
    </row>
    <row r="18" spans="1:18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66"/>
      <c r="Q18" s="61">
        <f t="shared" si="0"/>
        <v>150</v>
      </c>
      <c r="R18" s="47">
        <f t="shared" si="1"/>
        <v>0.5</v>
      </c>
    </row>
    <row r="19" spans="1:18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66"/>
      <c r="Q19" s="61">
        <f t="shared" si="0"/>
        <v>150</v>
      </c>
      <c r="R19" s="47">
        <f t="shared" si="1"/>
        <v>0.5</v>
      </c>
    </row>
    <row r="20" spans="1:18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66"/>
      <c r="Q20" s="61">
        <f t="shared" si="0"/>
        <v>150</v>
      </c>
      <c r="R20" s="47">
        <f t="shared" si="1"/>
        <v>0.5</v>
      </c>
    </row>
    <row r="21" spans="1:18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66"/>
      <c r="Q21" s="61">
        <f t="shared" si="0"/>
        <v>150</v>
      </c>
      <c r="R21" s="47">
        <f t="shared" si="1"/>
        <v>0.5</v>
      </c>
    </row>
    <row r="22" spans="1:18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66"/>
      <c r="Q22" s="61">
        <f t="shared" si="0"/>
        <v>150</v>
      </c>
      <c r="R22" s="47">
        <f t="shared" si="1"/>
        <v>0.5</v>
      </c>
    </row>
    <row r="23" spans="1:18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66"/>
      <c r="Q23" s="61">
        <f t="shared" si="0"/>
        <v>150</v>
      </c>
      <c r="R23" s="47">
        <f t="shared" si="1"/>
        <v>0.5</v>
      </c>
    </row>
    <row r="24" spans="1:18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66"/>
      <c r="Q24" s="61">
        <f t="shared" si="0"/>
        <v>150</v>
      </c>
      <c r="R24" s="47">
        <f t="shared" si="1"/>
        <v>0.5</v>
      </c>
    </row>
    <row r="25" spans="1:18" ht="12.95" customHeight="1">
      <c r="A25" s="56" t="s">
        <v>20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7"/>
    </row>
    <row r="26" spans="1:18" ht="12.75">
      <c r="A26" s="9" t="s">
        <v>26</v>
      </c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21"/>
      <c r="R26" s="57"/>
    </row>
    <row r="27" spans="1:18" ht="12.95" customHeight="1">
      <c r="A27" s="24" t="s">
        <v>27</v>
      </c>
      <c r="B27" s="2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"/>
      <c r="P27" s="16"/>
      <c r="Q27" s="22"/>
      <c r="R27" s="57"/>
    </row>
    <row r="28" spans="1:18" ht="12.75">
      <c r="A28" s="24" t="s">
        <v>28</v>
      </c>
      <c r="B28" s="24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19"/>
      <c r="P28" s="19"/>
      <c r="Q28" s="23"/>
      <c r="R28" s="57"/>
    </row>
    <row r="29" spans="1:18" ht="12.75">
      <c r="A29" s="25" t="s">
        <v>29</v>
      </c>
      <c r="B29" s="25"/>
      <c r="C29" s="20">
        <f>IFERROR(C27/C28, 0%)</f>
        <v>0</v>
      </c>
      <c r="D29" s="20">
        <f t="shared" ref="D29:Q29" si="2">IFERROR(D27/D28, 0%)</f>
        <v>0</v>
      </c>
      <c r="E29" s="20">
        <f t="shared" si="2"/>
        <v>0</v>
      </c>
      <c r="F29" s="20">
        <f t="shared" si="2"/>
        <v>0</v>
      </c>
      <c r="G29" s="20">
        <f t="shared" si="2"/>
        <v>0</v>
      </c>
      <c r="H29" s="20">
        <f t="shared" si="2"/>
        <v>0</v>
      </c>
      <c r="I29" s="20">
        <f t="shared" si="2"/>
        <v>0</v>
      </c>
      <c r="J29" s="20">
        <f t="shared" si="2"/>
        <v>0</v>
      </c>
      <c r="K29" s="20">
        <f t="shared" si="2"/>
        <v>0</v>
      </c>
      <c r="L29" s="20">
        <f t="shared" si="2"/>
        <v>0</v>
      </c>
      <c r="M29" s="20">
        <f t="shared" si="2"/>
        <v>0</v>
      </c>
      <c r="N29" s="20">
        <f t="shared" si="2"/>
        <v>0</v>
      </c>
      <c r="O29" s="20">
        <f t="shared" si="2"/>
        <v>0</v>
      </c>
      <c r="P29" s="20">
        <f t="shared" si="2"/>
        <v>0</v>
      </c>
      <c r="Q29" s="20">
        <f t="shared" si="2"/>
        <v>0</v>
      </c>
      <c r="R29" s="57"/>
    </row>
    <row r="30" spans="1:18" ht="15" customHeight="1">
      <c r="A30" s="58" t="s">
        <v>30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  <c r="R30" s="57"/>
    </row>
    <row r="31" spans="1:18">
      <c r="A31" s="58" t="s">
        <v>31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  <c r="R31" s="57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2"/>
  <sheetViews>
    <sheetView showGridLines="0" workbookViewId="0">
      <selection activeCell="R30" sqref="R30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5.28515625" style="1" customWidth="1"/>
    <col min="16" max="17" width="6.85546875" style="1" customWidth="1"/>
    <col min="18" max="16384" width="10.85546875" style="1"/>
  </cols>
  <sheetData>
    <row r="1" spans="1:18" ht="18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8" ht="17.100000000000001" customHeight="1">
      <c r="A2" s="27" t="s">
        <v>58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7" t="s">
        <v>2</v>
      </c>
      <c r="B4" s="7"/>
      <c r="C4" s="7"/>
      <c r="D4" s="7" t="s">
        <v>3</v>
      </c>
      <c r="E4" s="7"/>
      <c r="F4" s="8"/>
      <c r="G4" s="8"/>
      <c r="H4" s="8"/>
      <c r="I4" s="8"/>
      <c r="J4" s="8"/>
      <c r="K4" s="8"/>
      <c r="L4" s="7" t="s">
        <v>4</v>
      </c>
      <c r="M4" s="8"/>
      <c r="N4" s="7"/>
      <c r="O4" s="7"/>
      <c r="P4" s="8"/>
      <c r="Q4" s="8"/>
    </row>
    <row r="5" spans="1:18" ht="6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6" customFormat="1" ht="113.1" customHeight="1">
      <c r="A6" s="28"/>
      <c r="B6" s="28"/>
      <c r="C6" s="29" t="s">
        <v>73</v>
      </c>
      <c r="D6" s="30" t="s">
        <v>74</v>
      </c>
      <c r="E6" s="29" t="s">
        <v>75</v>
      </c>
      <c r="F6" s="30" t="s">
        <v>76</v>
      </c>
      <c r="G6" s="30" t="s">
        <v>77</v>
      </c>
      <c r="H6" s="31" t="s">
        <v>78</v>
      </c>
      <c r="I6" s="29" t="s">
        <v>79</v>
      </c>
      <c r="J6" s="29" t="s">
        <v>80</v>
      </c>
      <c r="K6" s="29" t="s">
        <v>81</v>
      </c>
      <c r="L6" s="30" t="s">
        <v>82</v>
      </c>
      <c r="M6" s="31" t="s">
        <v>83</v>
      </c>
      <c r="N6" s="30" t="s">
        <v>84</v>
      </c>
      <c r="O6" s="30" t="s">
        <v>85</v>
      </c>
      <c r="P6" s="30" t="s">
        <v>20</v>
      </c>
      <c r="Q6" s="30" t="s">
        <v>20</v>
      </c>
      <c r="R6" s="32"/>
    </row>
    <row r="7" spans="1:18" ht="14.1" customHeight="1" thickBot="1">
      <c r="A7" s="34" t="s">
        <v>20</v>
      </c>
      <c r="B7" s="35" t="s">
        <v>21</v>
      </c>
      <c r="C7" s="59">
        <v>15</v>
      </c>
      <c r="D7" s="37">
        <v>16</v>
      </c>
      <c r="E7" s="37">
        <v>17</v>
      </c>
      <c r="F7" s="37">
        <v>18</v>
      </c>
      <c r="G7" s="37">
        <v>19</v>
      </c>
      <c r="H7" s="37">
        <v>20</v>
      </c>
      <c r="I7" s="37">
        <v>21</v>
      </c>
      <c r="J7" s="37">
        <v>22</v>
      </c>
      <c r="K7" s="37">
        <v>23</v>
      </c>
      <c r="L7" s="37">
        <v>24</v>
      </c>
      <c r="M7" s="37">
        <v>25</v>
      </c>
      <c r="N7" s="37">
        <v>26</v>
      </c>
      <c r="O7" s="37">
        <v>27</v>
      </c>
      <c r="P7" s="37" t="s">
        <v>22</v>
      </c>
      <c r="Q7" s="37" t="s">
        <v>23</v>
      </c>
      <c r="R7" s="57"/>
    </row>
    <row r="8" spans="1:18" s="4" customFormat="1" ht="17.100000000000001" customHeight="1" thickTop="1">
      <c r="A8" s="38" t="s">
        <v>24</v>
      </c>
      <c r="B8" s="35" t="s">
        <v>25</v>
      </c>
      <c r="C8" s="39">
        <v>10</v>
      </c>
      <c r="D8" s="40">
        <v>4</v>
      </c>
      <c r="E8" s="40">
        <v>12</v>
      </c>
      <c r="F8" s="40">
        <v>8</v>
      </c>
      <c r="G8" s="40">
        <v>6</v>
      </c>
      <c r="H8" s="40">
        <v>6</v>
      </c>
      <c r="I8" s="40">
        <v>8</v>
      </c>
      <c r="J8" s="40">
        <v>8</v>
      </c>
      <c r="K8" s="40">
        <v>8</v>
      </c>
      <c r="L8" s="40">
        <v>2</v>
      </c>
      <c r="M8" s="40">
        <v>6</v>
      </c>
      <c r="N8" s="40">
        <v>12</v>
      </c>
      <c r="O8" s="40">
        <v>8</v>
      </c>
      <c r="P8" s="61">
        <f>SUM(B8:O8)+150</f>
        <v>248</v>
      </c>
      <c r="Q8" s="42">
        <v>1</v>
      </c>
      <c r="R8" s="62"/>
    </row>
    <row r="9" spans="1:18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61">
        <f t="shared" ref="P9:P24" si="0">SUM(B9:O9)+150</f>
        <v>150</v>
      </c>
      <c r="Q9" s="47">
        <f>P9/P$8</f>
        <v>0.60483870967741937</v>
      </c>
      <c r="R9" s="62"/>
    </row>
    <row r="10" spans="1:18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61">
        <f t="shared" si="0"/>
        <v>150</v>
      </c>
      <c r="Q10" s="47">
        <f t="shared" ref="Q10:Q24" si="1">P10/P$8</f>
        <v>0.60483870967741937</v>
      </c>
      <c r="R10" s="57"/>
    </row>
    <row r="11" spans="1:18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61">
        <f t="shared" si="0"/>
        <v>150</v>
      </c>
      <c r="Q11" s="47">
        <f t="shared" si="1"/>
        <v>0.60483870967741937</v>
      </c>
      <c r="R11" s="63"/>
    </row>
    <row r="12" spans="1:18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61">
        <f t="shared" si="0"/>
        <v>150</v>
      </c>
      <c r="Q12" s="47">
        <f t="shared" si="1"/>
        <v>0.60483870967741937</v>
      </c>
      <c r="R12" s="57"/>
    </row>
    <row r="13" spans="1:18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61">
        <f t="shared" si="0"/>
        <v>150</v>
      </c>
      <c r="Q13" s="47">
        <f t="shared" si="1"/>
        <v>0.60483870967741937</v>
      </c>
      <c r="R13" s="57"/>
    </row>
    <row r="14" spans="1:18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61">
        <f t="shared" si="0"/>
        <v>150</v>
      </c>
      <c r="Q14" s="47">
        <f t="shared" si="1"/>
        <v>0.60483870967741937</v>
      </c>
      <c r="R14" s="57"/>
    </row>
    <row r="15" spans="1:18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61">
        <f t="shared" si="0"/>
        <v>150</v>
      </c>
      <c r="Q15" s="47">
        <f t="shared" si="1"/>
        <v>0.60483870967741937</v>
      </c>
      <c r="R15" s="57"/>
    </row>
    <row r="16" spans="1:18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61">
        <f t="shared" si="0"/>
        <v>150</v>
      </c>
      <c r="Q16" s="47">
        <f t="shared" si="1"/>
        <v>0.60483870967741937</v>
      </c>
      <c r="R16" s="57"/>
    </row>
    <row r="17" spans="1:18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61">
        <f t="shared" si="0"/>
        <v>150</v>
      </c>
      <c r="Q17" s="47">
        <f t="shared" si="1"/>
        <v>0.60483870967741937</v>
      </c>
      <c r="R17" s="57"/>
    </row>
    <row r="18" spans="1:18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61">
        <f t="shared" si="0"/>
        <v>150</v>
      </c>
      <c r="Q18" s="47">
        <f t="shared" si="1"/>
        <v>0.60483870967741937</v>
      </c>
      <c r="R18" s="57"/>
    </row>
    <row r="19" spans="1:18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61">
        <f t="shared" si="0"/>
        <v>150</v>
      </c>
      <c r="Q19" s="47">
        <f t="shared" si="1"/>
        <v>0.60483870967741937</v>
      </c>
      <c r="R19" s="57"/>
    </row>
    <row r="20" spans="1:18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61">
        <f t="shared" si="0"/>
        <v>150</v>
      </c>
      <c r="Q20" s="47">
        <f t="shared" si="1"/>
        <v>0.60483870967741937</v>
      </c>
      <c r="R20" s="57"/>
    </row>
    <row r="21" spans="1:18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61">
        <f t="shared" si="0"/>
        <v>150</v>
      </c>
      <c r="Q21" s="47">
        <f t="shared" si="1"/>
        <v>0.60483870967741937</v>
      </c>
      <c r="R21" s="57"/>
    </row>
    <row r="22" spans="1:18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61">
        <f t="shared" si="0"/>
        <v>150</v>
      </c>
      <c r="Q22" s="47">
        <f t="shared" si="1"/>
        <v>0.60483870967741937</v>
      </c>
      <c r="R22" s="57"/>
    </row>
    <row r="23" spans="1:18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61">
        <f t="shared" si="0"/>
        <v>150</v>
      </c>
      <c r="Q23" s="47">
        <f t="shared" si="1"/>
        <v>0.60483870967741937</v>
      </c>
      <c r="R23" s="57"/>
    </row>
    <row r="24" spans="1:18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61">
        <f t="shared" si="0"/>
        <v>150</v>
      </c>
      <c r="Q24" s="47">
        <f t="shared" si="1"/>
        <v>0.60483870967741937</v>
      </c>
      <c r="R24" s="57"/>
    </row>
    <row r="25" spans="1:18" ht="12.95" customHeight="1">
      <c r="A25" s="56" t="s">
        <v>20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57"/>
    </row>
    <row r="26" spans="1:18" ht="12.75">
      <c r="A26" s="9" t="s">
        <v>26</v>
      </c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21"/>
      <c r="Q26" s="56"/>
      <c r="R26" s="57"/>
    </row>
    <row r="27" spans="1:18" ht="12.95" customHeight="1">
      <c r="A27" s="24" t="s">
        <v>27</v>
      </c>
      <c r="B27" s="2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"/>
      <c r="P27" s="22"/>
      <c r="Q27" s="56"/>
      <c r="R27" s="57"/>
    </row>
    <row r="28" spans="1:18" ht="12.75">
      <c r="A28" s="24" t="s">
        <v>28</v>
      </c>
      <c r="B28" s="24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9"/>
      <c r="O28" s="19"/>
      <c r="P28" s="23"/>
      <c r="Q28" s="57"/>
      <c r="R28" s="57"/>
    </row>
    <row r="29" spans="1:18" ht="12.75">
      <c r="A29" s="25" t="s">
        <v>29</v>
      </c>
      <c r="B29" s="25"/>
      <c r="C29" s="20">
        <f>IFERROR(C27/C28, 0%)</f>
        <v>0</v>
      </c>
      <c r="D29" s="20">
        <f t="shared" ref="D29:P29" si="2">IFERROR(D27/D28, 0%)</f>
        <v>0</v>
      </c>
      <c r="E29" s="20">
        <f t="shared" si="2"/>
        <v>0</v>
      </c>
      <c r="F29" s="20">
        <f t="shared" si="2"/>
        <v>0</v>
      </c>
      <c r="G29" s="20">
        <f t="shared" si="2"/>
        <v>0</v>
      </c>
      <c r="H29" s="20">
        <f t="shared" si="2"/>
        <v>0</v>
      </c>
      <c r="I29" s="20">
        <f t="shared" si="2"/>
        <v>0</v>
      </c>
      <c r="J29" s="20">
        <f t="shared" si="2"/>
        <v>0</v>
      </c>
      <c r="K29" s="20">
        <f t="shared" si="2"/>
        <v>0</v>
      </c>
      <c r="L29" s="20">
        <f t="shared" si="2"/>
        <v>0</v>
      </c>
      <c r="M29" s="20">
        <f t="shared" si="2"/>
        <v>0</v>
      </c>
      <c r="N29" s="20">
        <f t="shared" si="2"/>
        <v>0</v>
      </c>
      <c r="O29" s="20">
        <f t="shared" si="2"/>
        <v>0</v>
      </c>
      <c r="P29" s="20">
        <f t="shared" si="2"/>
        <v>0</v>
      </c>
      <c r="Q29" s="57"/>
      <c r="R29" s="57"/>
    </row>
    <row r="30" spans="1:18" ht="18" customHeight="1">
      <c r="A30" s="58" t="s">
        <v>30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  <c r="R30" s="57"/>
    </row>
    <row r="31" spans="1:18">
      <c r="A31" s="58" t="s">
        <v>31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  <c r="R31" s="57"/>
    </row>
    <row r="32" spans="1:18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</vt:lpstr>
      <vt:lpstr>Test 2</vt:lpstr>
      <vt:lpstr>Test 3</vt:lpstr>
      <vt:lpstr>Final 1</vt:lpstr>
      <vt:lpstr>Final 2</vt:lpstr>
      <vt:lpstr>'Final 1'!Print_Area</vt:lpstr>
      <vt:lpstr>'Final 2'!Print_Area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2025-10-20T16:12:39Z</dcterms:modified>
  <cp:category/>
  <cp:contentStatus/>
</cp:coreProperties>
</file>