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2FC55C9C-03AB-466D-A570-992BF02E6EA8}" xr6:coauthVersionLast="47" xr6:coauthVersionMax="47" xr10:uidLastSave="{00000000-0000-0000-0000-000000000000}"/>
  <bookViews>
    <workbookView xWindow="5070" yWindow="1785" windowWidth="29730" windowHeight="19815" tabRatio="639" xr2:uid="{00000000-000D-0000-FFFF-FFFF00000000}"/>
  </bookViews>
  <sheets>
    <sheet name="Test 1" sheetId="6" r:id="rId1"/>
    <sheet name="Test 2" sheetId="3" r:id="rId2"/>
    <sheet name="Final 1" sheetId="8" r:id="rId3"/>
    <sheet name="Final 2" sheetId="9" r:id="rId4"/>
  </sheets>
  <definedNames>
    <definedName name="_xlnm.Print_Area" localSheetId="2">'Final 1'!$A$1:$Q$27</definedName>
    <definedName name="_xlnm.Print_Area" localSheetId="3">'Final 2'!$A$1:$Q$27</definedName>
    <definedName name="_xlnm.Print_Area" localSheetId="0">'Test 1'!$A$1:$Q$27</definedName>
    <definedName name="_xlnm.Print_Area" localSheetId="1">'Test 2'!$A$1:$O$27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" i="9" l="1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9" i="9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9" i="9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9" i="6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9" i="3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D29" i="3"/>
  <c r="E29" i="3"/>
  <c r="F29" i="3"/>
  <c r="G29" i="3"/>
  <c r="H29" i="3"/>
  <c r="I29" i="3"/>
  <c r="J29" i="3"/>
  <c r="K29" i="3"/>
  <c r="L29" i="3"/>
  <c r="M29" i="3"/>
  <c r="N29" i="3"/>
  <c r="C29" i="9"/>
  <c r="C29" i="8"/>
  <c r="C29" i="3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C29" i="6"/>
  <c r="P9" i="6"/>
  <c r="P10" i="6"/>
  <c r="P11" i="6"/>
  <c r="P13" i="6"/>
  <c r="P14" i="6"/>
  <c r="P15" i="6"/>
  <c r="P16" i="6"/>
  <c r="P17" i="6"/>
  <c r="P18" i="6"/>
  <c r="P19" i="6"/>
  <c r="P20" i="6"/>
  <c r="P21" i="6"/>
  <c r="P22" i="6"/>
  <c r="P23" i="6"/>
  <c r="P24" i="6"/>
  <c r="P12" i="6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8" i="8"/>
  <c r="P8" i="6"/>
  <c r="N8" i="3"/>
  <c r="P8" i="9"/>
</calcChain>
</file>

<file path=xl/sharedStrings.xml><?xml version="1.0" encoding="utf-8"?>
<sst xmlns="http://schemas.openxmlformats.org/spreadsheetml/2006/main" count="128" uniqueCount="68">
  <si>
    <r>
      <t>Connecting Math Concepts Level F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</si>
  <si>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</si>
  <si>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</si>
  <si>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</si>
  <si>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</si>
  <si>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Mixed Numbers Improper Fractions</t>
  </si>
  <si>
    <t>Mixed # Oper. Addition, Subtraction</t>
  </si>
  <si>
    <t>Area Parallelograms, Triangle</t>
  </si>
  <si>
    <t>Decimal Multiplication</t>
  </si>
  <si>
    <t>Problem Solving</t>
  </si>
  <si>
    <t>Ratios &amp; Proportions Decimals, %</t>
  </si>
  <si>
    <t>Rounding Decimals</t>
  </si>
  <si>
    <t>Inverse Operations 3-step Problems</t>
  </si>
  <si>
    <t>Problem Solving Inverse Oper.</t>
  </si>
  <si>
    <t>Problem Solving Ratio</t>
  </si>
  <si>
    <t>Decimal Operations x, +, –</t>
  </si>
  <si>
    <t>Fractions Simplification</t>
  </si>
  <si>
    <t>Circumference, Dia, Radius w/ Calc.</t>
  </si>
  <si>
    <t xml:space="preserve"> </t>
  </si>
  <si>
    <t>Parts</t>
  </si>
  <si>
    <t>Total</t>
  </si>
  <si>
    <t>Percent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</si>
  <si>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</si>
  <si>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</si>
  <si>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</si>
  <si>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</si>
  <si>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</si>
  <si>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</si>
  <si>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</si>
  <si>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</si>
  <si>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Measure Conversion hr, da, mo, yr</t>
  </si>
  <si>
    <t>Reciprocals Equations</t>
  </si>
  <si>
    <t>Problem Solving Mult. Step</t>
  </si>
  <si>
    <t>Angles &amp; Polygrams</t>
  </si>
  <si>
    <t>Area Fractional Parts</t>
  </si>
  <si>
    <t>Measurement Conv. Mixed Numbers</t>
  </si>
  <si>
    <t>Ratios &amp; Proportions Decimals &amp; %</t>
  </si>
  <si>
    <t>Problem Solving Related Units</t>
  </si>
  <si>
    <t>Fractions, Division w/ Decimals</t>
  </si>
  <si>
    <t>Problem Solving Comoplex Area</t>
  </si>
  <si>
    <t>Problem Solving Multiple Step Tax</t>
  </si>
  <si>
    <t>Passing Criteria</t>
  </si>
  <si>
    <t>Cumulative Test Final</t>
  </si>
  <si>
    <t>Fractions/Decimals/Percents/Mixed #</t>
  </si>
  <si>
    <t>Reciprocals</t>
  </si>
  <si>
    <t>Polygons Names of</t>
  </si>
  <si>
    <t>Measurement Conversions</t>
  </si>
  <si>
    <t>Fractions from Percents</t>
  </si>
  <si>
    <t>Mixed Number Oper. + –</t>
  </si>
  <si>
    <t>Round to 100</t>
  </si>
  <si>
    <t>Exponents</t>
  </si>
  <si>
    <t>Decimals Rounding</t>
  </si>
  <si>
    <t>Problem Solving Mixed Units</t>
  </si>
  <si>
    <t>Signed Numbers Combining</t>
  </si>
  <si>
    <t>Angles</t>
  </si>
  <si>
    <t>Signed Numbers + – ÷</t>
  </si>
  <si>
    <t>Problem Solving Complex Area</t>
  </si>
  <si>
    <t>Problem Solving Multi Step Tax</t>
  </si>
  <si>
    <t xml:space="preserve"> Prob Solv, Recip Probab, Propor.</t>
  </si>
  <si>
    <t>Prob Solv Frac, Dec, Multi Ratios</t>
  </si>
  <si>
    <t>Problem Solving Probability</t>
  </si>
  <si>
    <t>Problem Solving Ave, Time, Coins</t>
  </si>
  <si>
    <t>Area, Perimeter, Complex Area</t>
  </si>
  <si>
    <t>Division Decimal &amp; Mixed # Answer</t>
  </si>
  <si>
    <t>Division Fractions, Dec., Mixed #</t>
  </si>
  <si>
    <t>Volume Cone, Rect., Triang. Prisms</t>
  </si>
  <si>
    <t>Equations Missing Factor</t>
  </si>
  <si>
    <t>Circumference, Area Fractional Parts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</si>
</sst>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7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3" fillId="0" borderId="8" xfId="0" applyFont="1" applyBorder="1"/>
    <xf numFmtId="0" fontId="2" fillId="0" borderId="0" xfId="0" applyFont="1" applyFill="1" applyAlignment="1">
      <alignment textRotation="135"/>
    </xf>
    <xf numFmtId="0" fontId="9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3" borderId="19" xfId="0" applyNumberFormat="1" applyFont="1" applyFill="1" applyBorder="1" applyAlignment="1">
      <alignment horizontal="center" vertical="center"/>
    </xf>
    <xf numFmtId="0" fontId="3" fillId="0" borderId="20" xfId="0" applyFont="1" applyBorder="1"/>
    <xf numFmtId="0" fontId="2" fillId="0" borderId="20" xfId="0" applyFont="1" applyBorder="1"/>
    <xf numFmtId="0" fontId="2" fillId="2" borderId="21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9" fontId="9" fillId="0" borderId="18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" xfId="0" applyFont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  <xf numFmtId="9" fontId="4" fillId="0" borderId="10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03" name="Line 1">
          <a:extLst>
            <a:ext uri="{FF2B5EF4-FFF2-40B4-BE49-F238E27FC236}">
              <a16:creationId xmlns:a16="http://schemas.microsoft.com/office/drawing/2014/main" id="{88368003-262B-7A03-FF02-57A1E187A2E7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04" name="Line 3">
          <a:extLst>
            <a:ext uri="{FF2B5EF4-FFF2-40B4-BE49-F238E27FC236}">
              <a16:creationId xmlns:a16="http://schemas.microsoft.com/office/drawing/2014/main" id="{0257C947-2B37-C280-FFEA-A3B973D5311D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05" name="Line 4">
          <a:extLst>
            <a:ext uri="{FF2B5EF4-FFF2-40B4-BE49-F238E27FC236}">
              <a16:creationId xmlns:a16="http://schemas.microsoft.com/office/drawing/2014/main" id="{ACFD46A4-07F8-AC65-C40F-8345CBAB12E2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06" name="Line 5">
          <a:extLst>
            <a:ext uri="{FF2B5EF4-FFF2-40B4-BE49-F238E27FC236}">
              <a16:creationId xmlns:a16="http://schemas.microsoft.com/office/drawing/2014/main" id="{A9B78E99-E5C7-6703-D7A2-88D393D16644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07" name="Line 6">
          <a:extLst>
            <a:ext uri="{FF2B5EF4-FFF2-40B4-BE49-F238E27FC236}">
              <a16:creationId xmlns:a16="http://schemas.microsoft.com/office/drawing/2014/main" id="{BA2CCF0A-70BB-5CFE-FAE4-9ED01F77527E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08" name="Line 7">
          <a:extLst>
            <a:ext uri="{FF2B5EF4-FFF2-40B4-BE49-F238E27FC236}">
              <a16:creationId xmlns:a16="http://schemas.microsoft.com/office/drawing/2014/main" id="{6C6E7E92-48EC-880E-4829-5BFF61DAFA0A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709" name="Line 8">
          <a:extLst>
            <a:ext uri="{FF2B5EF4-FFF2-40B4-BE49-F238E27FC236}">
              <a16:creationId xmlns:a16="http://schemas.microsoft.com/office/drawing/2014/main" id="{FA4551A5-1A56-27DE-7086-AF83F8B3BD72}"/>
            </a:ext>
          </a:extLst>
        </xdr:cNvPr>
        <xdr:cNvSpPr>
          <a:spLocks noChangeShapeType="1"/>
        </xdr:cNvSpPr>
      </xdr:nvSpPr>
      <xdr:spPr bwMode="auto">
        <a:xfrm flipV="1">
          <a:off x="5534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0" name="Line 9">
          <a:extLst>
            <a:ext uri="{FF2B5EF4-FFF2-40B4-BE49-F238E27FC236}">
              <a16:creationId xmlns:a16="http://schemas.microsoft.com/office/drawing/2014/main" id="{4BC8475B-2DCD-2C8E-E84A-FC26A876B4AE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171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1" name="Line 10">
          <a:extLst>
            <a:ext uri="{FF2B5EF4-FFF2-40B4-BE49-F238E27FC236}">
              <a16:creationId xmlns:a16="http://schemas.microsoft.com/office/drawing/2014/main" id="{B10ADF15-65AF-18B1-C762-3EA280F987F9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1943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2" name="Line 11">
          <a:extLst>
            <a:ext uri="{FF2B5EF4-FFF2-40B4-BE49-F238E27FC236}">
              <a16:creationId xmlns:a16="http://schemas.microsoft.com/office/drawing/2014/main" id="{296FDC2D-7D8F-9B8B-8285-E7870632F003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076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13" name="Line 12">
          <a:extLst>
            <a:ext uri="{FF2B5EF4-FFF2-40B4-BE49-F238E27FC236}">
              <a16:creationId xmlns:a16="http://schemas.microsoft.com/office/drawing/2014/main" id="{5226405C-F148-473F-3D28-A15D539B25DF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14" name="Line 15">
          <a:extLst>
            <a:ext uri="{FF2B5EF4-FFF2-40B4-BE49-F238E27FC236}">
              <a16:creationId xmlns:a16="http://schemas.microsoft.com/office/drawing/2014/main" id="{5FE19E01-C972-CBB8-3170-137986504824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715" name="Line 16">
          <a:extLst>
            <a:ext uri="{FF2B5EF4-FFF2-40B4-BE49-F238E27FC236}">
              <a16:creationId xmlns:a16="http://schemas.microsoft.com/office/drawing/2014/main" id="{A1F0AD2E-20C1-88DF-78D1-583C1260FB19}"/>
            </a:ext>
          </a:extLst>
        </xdr:cNvPr>
        <xdr:cNvSpPr>
          <a:spLocks noChangeShapeType="1"/>
        </xdr:cNvSpPr>
      </xdr:nvSpPr>
      <xdr:spPr bwMode="auto">
        <a:xfrm flipV="1">
          <a:off x="5534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6" name="Line 17">
          <a:extLst>
            <a:ext uri="{FF2B5EF4-FFF2-40B4-BE49-F238E27FC236}">
              <a16:creationId xmlns:a16="http://schemas.microsoft.com/office/drawing/2014/main" id="{DA1A741C-A260-602D-02B1-FF8991A21CFB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171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7" name="Line 18">
          <a:extLst>
            <a:ext uri="{FF2B5EF4-FFF2-40B4-BE49-F238E27FC236}">
              <a16:creationId xmlns:a16="http://schemas.microsoft.com/office/drawing/2014/main" id="{B79E4E78-F6DC-CB46-4AD2-ABA11FEE63F6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1943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718" name="Line 19">
          <a:extLst>
            <a:ext uri="{FF2B5EF4-FFF2-40B4-BE49-F238E27FC236}">
              <a16:creationId xmlns:a16="http://schemas.microsoft.com/office/drawing/2014/main" id="{FE4245A4-127F-73E1-B06C-02662148E382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076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19" name="Line 41">
          <a:extLst>
            <a:ext uri="{FF2B5EF4-FFF2-40B4-BE49-F238E27FC236}">
              <a16:creationId xmlns:a16="http://schemas.microsoft.com/office/drawing/2014/main" id="{43F08AB3-D1FE-1193-3E4D-E306FCBC359F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20" name="Line 43">
          <a:extLst>
            <a:ext uri="{FF2B5EF4-FFF2-40B4-BE49-F238E27FC236}">
              <a16:creationId xmlns:a16="http://schemas.microsoft.com/office/drawing/2014/main" id="{D38108DF-D8EF-FCA8-93B5-6ADE079CA1F8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21" name="Line 44">
          <a:extLst>
            <a:ext uri="{FF2B5EF4-FFF2-40B4-BE49-F238E27FC236}">
              <a16:creationId xmlns:a16="http://schemas.microsoft.com/office/drawing/2014/main" id="{5388C277-45FB-2004-A4F3-346EF4CF9E89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22" name="Line 45">
          <a:extLst>
            <a:ext uri="{FF2B5EF4-FFF2-40B4-BE49-F238E27FC236}">
              <a16:creationId xmlns:a16="http://schemas.microsoft.com/office/drawing/2014/main" id="{1A9F51E3-40A2-7188-AB86-A58E20B95DE1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23" name="Line 46">
          <a:extLst>
            <a:ext uri="{FF2B5EF4-FFF2-40B4-BE49-F238E27FC236}">
              <a16:creationId xmlns:a16="http://schemas.microsoft.com/office/drawing/2014/main" id="{8546BBEC-C69A-0503-5399-23B9FB9307C0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24" name="Line 47">
          <a:extLst>
            <a:ext uri="{FF2B5EF4-FFF2-40B4-BE49-F238E27FC236}">
              <a16:creationId xmlns:a16="http://schemas.microsoft.com/office/drawing/2014/main" id="{86B6544C-3613-3B0D-03FF-F3547BF64652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25" name="Line 48">
          <a:extLst>
            <a:ext uri="{FF2B5EF4-FFF2-40B4-BE49-F238E27FC236}">
              <a16:creationId xmlns:a16="http://schemas.microsoft.com/office/drawing/2014/main" id="{3152F602-CE71-1D73-027A-01DD4400CB8E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26" name="Line 49">
          <a:extLst>
            <a:ext uri="{FF2B5EF4-FFF2-40B4-BE49-F238E27FC236}">
              <a16:creationId xmlns:a16="http://schemas.microsoft.com/office/drawing/2014/main" id="{50F241A9-729D-C893-1FFC-B83AF0ED2539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27" name="Line 50">
          <a:extLst>
            <a:ext uri="{FF2B5EF4-FFF2-40B4-BE49-F238E27FC236}">
              <a16:creationId xmlns:a16="http://schemas.microsoft.com/office/drawing/2014/main" id="{CB18168F-14C7-394F-5F8D-5DBCD683631B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28" name="Line 51">
          <a:extLst>
            <a:ext uri="{FF2B5EF4-FFF2-40B4-BE49-F238E27FC236}">
              <a16:creationId xmlns:a16="http://schemas.microsoft.com/office/drawing/2014/main" id="{DD6C25FB-9E3C-ECC9-7E77-BD67CEF87117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29" name="Line 52">
          <a:extLst>
            <a:ext uri="{FF2B5EF4-FFF2-40B4-BE49-F238E27FC236}">
              <a16:creationId xmlns:a16="http://schemas.microsoft.com/office/drawing/2014/main" id="{75652980-AD2D-5521-873E-7BA477E039BB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30" name="Line 55">
          <a:extLst>
            <a:ext uri="{FF2B5EF4-FFF2-40B4-BE49-F238E27FC236}">
              <a16:creationId xmlns:a16="http://schemas.microsoft.com/office/drawing/2014/main" id="{8D907243-1B01-5D43-412A-48237B7672BA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31" name="Line 56">
          <a:extLst>
            <a:ext uri="{FF2B5EF4-FFF2-40B4-BE49-F238E27FC236}">
              <a16:creationId xmlns:a16="http://schemas.microsoft.com/office/drawing/2014/main" id="{7C29A6B9-FD6D-1B5C-1B5C-48D85E92A668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32" name="Line 57">
          <a:extLst>
            <a:ext uri="{FF2B5EF4-FFF2-40B4-BE49-F238E27FC236}">
              <a16:creationId xmlns:a16="http://schemas.microsoft.com/office/drawing/2014/main" id="{875011D2-0160-53D7-F275-97BD0E088876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33" name="Line 58">
          <a:extLst>
            <a:ext uri="{FF2B5EF4-FFF2-40B4-BE49-F238E27FC236}">
              <a16:creationId xmlns:a16="http://schemas.microsoft.com/office/drawing/2014/main" id="{3CAEC50D-A2E5-D56B-8485-7E266B518F3D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34" name="Line 59">
          <a:extLst>
            <a:ext uri="{FF2B5EF4-FFF2-40B4-BE49-F238E27FC236}">
              <a16:creationId xmlns:a16="http://schemas.microsoft.com/office/drawing/2014/main" id="{206C8043-7648-AC72-228C-E3EBBA319216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35" name="Line 61">
          <a:extLst>
            <a:ext uri="{FF2B5EF4-FFF2-40B4-BE49-F238E27FC236}">
              <a16:creationId xmlns:a16="http://schemas.microsoft.com/office/drawing/2014/main" id="{95D649DC-B5B4-27C8-F52B-2E42BE3E9662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36" name="Line 63">
          <a:extLst>
            <a:ext uri="{FF2B5EF4-FFF2-40B4-BE49-F238E27FC236}">
              <a16:creationId xmlns:a16="http://schemas.microsoft.com/office/drawing/2014/main" id="{C0620D41-590E-AC45-6B6C-98DA974D60B2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37" name="Line 64">
          <a:extLst>
            <a:ext uri="{FF2B5EF4-FFF2-40B4-BE49-F238E27FC236}">
              <a16:creationId xmlns:a16="http://schemas.microsoft.com/office/drawing/2014/main" id="{323E750F-EE58-3A0B-77A6-D48766A74509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38" name="Line 65">
          <a:extLst>
            <a:ext uri="{FF2B5EF4-FFF2-40B4-BE49-F238E27FC236}">
              <a16:creationId xmlns:a16="http://schemas.microsoft.com/office/drawing/2014/main" id="{F1BFED30-D76E-5EB2-3B42-79AF4D21D61F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39" name="Line 66">
          <a:extLst>
            <a:ext uri="{FF2B5EF4-FFF2-40B4-BE49-F238E27FC236}">
              <a16:creationId xmlns:a16="http://schemas.microsoft.com/office/drawing/2014/main" id="{C51FAF08-C910-338E-F09F-AC399424FCCC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40" name="Line 67">
          <a:extLst>
            <a:ext uri="{FF2B5EF4-FFF2-40B4-BE49-F238E27FC236}">
              <a16:creationId xmlns:a16="http://schemas.microsoft.com/office/drawing/2014/main" id="{47718DB0-C9CB-F1F4-E1A4-9B47D6BAC764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41" name="Line 68">
          <a:extLst>
            <a:ext uri="{FF2B5EF4-FFF2-40B4-BE49-F238E27FC236}">
              <a16:creationId xmlns:a16="http://schemas.microsoft.com/office/drawing/2014/main" id="{B7D20A46-F913-B766-D4B8-9486CD8B8FAA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42" name="Line 69">
          <a:extLst>
            <a:ext uri="{FF2B5EF4-FFF2-40B4-BE49-F238E27FC236}">
              <a16:creationId xmlns:a16="http://schemas.microsoft.com/office/drawing/2014/main" id="{972545CF-CFAB-7D6C-FB75-A1990389B1CC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43" name="Line 70">
          <a:extLst>
            <a:ext uri="{FF2B5EF4-FFF2-40B4-BE49-F238E27FC236}">
              <a16:creationId xmlns:a16="http://schemas.microsoft.com/office/drawing/2014/main" id="{630A0861-C9B6-A4DC-0E32-6F62D5B8797D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44" name="Line 71">
          <a:extLst>
            <a:ext uri="{FF2B5EF4-FFF2-40B4-BE49-F238E27FC236}">
              <a16:creationId xmlns:a16="http://schemas.microsoft.com/office/drawing/2014/main" id="{9F29592E-5A20-13D5-E5BB-7C455081B95C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45" name="Line 72">
          <a:extLst>
            <a:ext uri="{FF2B5EF4-FFF2-40B4-BE49-F238E27FC236}">
              <a16:creationId xmlns:a16="http://schemas.microsoft.com/office/drawing/2014/main" id="{DBEF0133-D68E-F7A8-1198-0E7B2E88AAFC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47" name="Line 75">
          <a:extLst>
            <a:ext uri="{FF2B5EF4-FFF2-40B4-BE49-F238E27FC236}">
              <a16:creationId xmlns:a16="http://schemas.microsoft.com/office/drawing/2014/main" id="{C72B2F36-CDB1-93A7-847F-DA25C1F086BC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48" name="Line 76">
          <a:extLst>
            <a:ext uri="{FF2B5EF4-FFF2-40B4-BE49-F238E27FC236}">
              <a16:creationId xmlns:a16="http://schemas.microsoft.com/office/drawing/2014/main" id="{FF5D9500-4C2C-75B6-7644-847AF146BEF1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49" name="Line 77">
          <a:extLst>
            <a:ext uri="{FF2B5EF4-FFF2-40B4-BE49-F238E27FC236}">
              <a16:creationId xmlns:a16="http://schemas.microsoft.com/office/drawing/2014/main" id="{8E7ACBF8-C3FB-4FDC-2143-71E3B50B955D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50" name="Line 78">
          <a:extLst>
            <a:ext uri="{FF2B5EF4-FFF2-40B4-BE49-F238E27FC236}">
              <a16:creationId xmlns:a16="http://schemas.microsoft.com/office/drawing/2014/main" id="{C7765757-B882-F7D5-F686-3AC8BA9578F4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51" name="Line 79">
          <a:extLst>
            <a:ext uri="{FF2B5EF4-FFF2-40B4-BE49-F238E27FC236}">
              <a16:creationId xmlns:a16="http://schemas.microsoft.com/office/drawing/2014/main" id="{BC765B0F-867E-EB4C-9455-069D582BDA8E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52" name="Line 81">
          <a:extLst>
            <a:ext uri="{FF2B5EF4-FFF2-40B4-BE49-F238E27FC236}">
              <a16:creationId xmlns:a16="http://schemas.microsoft.com/office/drawing/2014/main" id="{9A0E8666-A753-BCFA-5D95-526C842DE412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6753" name="Line 82">
          <a:extLst>
            <a:ext uri="{FF2B5EF4-FFF2-40B4-BE49-F238E27FC236}">
              <a16:creationId xmlns:a16="http://schemas.microsoft.com/office/drawing/2014/main" id="{AA3F84F6-EDC1-F7C3-65AD-EA424E294C3D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54" name="Line 83">
          <a:extLst>
            <a:ext uri="{FF2B5EF4-FFF2-40B4-BE49-F238E27FC236}">
              <a16:creationId xmlns:a16="http://schemas.microsoft.com/office/drawing/2014/main" id="{A963B23F-6281-8D1F-BC4B-1877D6E698AE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55" name="Line 84">
          <a:extLst>
            <a:ext uri="{FF2B5EF4-FFF2-40B4-BE49-F238E27FC236}">
              <a16:creationId xmlns:a16="http://schemas.microsoft.com/office/drawing/2014/main" id="{529EFC8A-7F65-476A-9961-8FE3AAEA01A0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56" name="Line 85">
          <a:extLst>
            <a:ext uri="{FF2B5EF4-FFF2-40B4-BE49-F238E27FC236}">
              <a16:creationId xmlns:a16="http://schemas.microsoft.com/office/drawing/2014/main" id="{8BFB5C08-966B-BFC9-A29E-0F5BBA07284D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57" name="Line 86">
          <a:extLst>
            <a:ext uri="{FF2B5EF4-FFF2-40B4-BE49-F238E27FC236}">
              <a16:creationId xmlns:a16="http://schemas.microsoft.com/office/drawing/2014/main" id="{C2AA597E-19E4-7977-F566-17B9932657EC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58" name="Line 87">
          <a:extLst>
            <a:ext uri="{FF2B5EF4-FFF2-40B4-BE49-F238E27FC236}">
              <a16:creationId xmlns:a16="http://schemas.microsoft.com/office/drawing/2014/main" id="{E41DA656-2121-3C40-9472-19F6E0BA7FBA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59" name="Line 88">
          <a:extLst>
            <a:ext uri="{FF2B5EF4-FFF2-40B4-BE49-F238E27FC236}">
              <a16:creationId xmlns:a16="http://schemas.microsoft.com/office/drawing/2014/main" id="{C719A053-4444-8321-52FF-6DBEBF622215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0" name="Line 89">
          <a:extLst>
            <a:ext uri="{FF2B5EF4-FFF2-40B4-BE49-F238E27FC236}">
              <a16:creationId xmlns:a16="http://schemas.microsoft.com/office/drawing/2014/main" id="{61959780-400C-8E98-22EA-0F2AA9AF7DA3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2733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1" name="Line 90">
          <a:extLst>
            <a:ext uri="{FF2B5EF4-FFF2-40B4-BE49-F238E27FC236}">
              <a16:creationId xmlns:a16="http://schemas.microsoft.com/office/drawing/2014/main" id="{746343B8-6094-FA99-2DEC-5D0A115042BC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3505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2" name="Line 91">
          <a:extLst>
            <a:ext uri="{FF2B5EF4-FFF2-40B4-BE49-F238E27FC236}">
              <a16:creationId xmlns:a16="http://schemas.microsoft.com/office/drawing/2014/main" id="{67C9252C-CB80-04B6-695E-813917B86D19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63" name="Line 92">
          <a:extLst>
            <a:ext uri="{FF2B5EF4-FFF2-40B4-BE49-F238E27FC236}">
              <a16:creationId xmlns:a16="http://schemas.microsoft.com/office/drawing/2014/main" id="{CB9FD55C-75EC-F2DA-C1C0-BE483B66ABC3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65" name="Line 94">
          <a:extLst>
            <a:ext uri="{FF2B5EF4-FFF2-40B4-BE49-F238E27FC236}">
              <a16:creationId xmlns:a16="http://schemas.microsoft.com/office/drawing/2014/main" id="{BD75B3DB-73C8-51D8-783B-55E4E70F0B11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66" name="Line 95">
          <a:extLst>
            <a:ext uri="{FF2B5EF4-FFF2-40B4-BE49-F238E27FC236}">
              <a16:creationId xmlns:a16="http://schemas.microsoft.com/office/drawing/2014/main" id="{21FBFFC1-12EA-D60E-A643-877A17F0A623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7" name="Line 96">
          <a:extLst>
            <a:ext uri="{FF2B5EF4-FFF2-40B4-BE49-F238E27FC236}">
              <a16:creationId xmlns:a16="http://schemas.microsoft.com/office/drawing/2014/main" id="{33490D56-B0A0-1DF9-70BE-3B03E5F2FC17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2733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8" name="Line 97">
          <a:extLst>
            <a:ext uri="{FF2B5EF4-FFF2-40B4-BE49-F238E27FC236}">
              <a16:creationId xmlns:a16="http://schemas.microsoft.com/office/drawing/2014/main" id="{0F660572-4D51-91B2-5247-9EA2522907EC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3505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769" name="Line 98">
          <a:extLst>
            <a:ext uri="{FF2B5EF4-FFF2-40B4-BE49-F238E27FC236}">
              <a16:creationId xmlns:a16="http://schemas.microsoft.com/office/drawing/2014/main" id="{6F2F5378-4C45-C150-8CDC-5DF0EA4DFD74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70" name="Line 99">
          <a:extLst>
            <a:ext uri="{FF2B5EF4-FFF2-40B4-BE49-F238E27FC236}">
              <a16:creationId xmlns:a16="http://schemas.microsoft.com/office/drawing/2014/main" id="{D9BD0F93-F669-B8D4-F284-93A0C2386CF9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6771" name="Line 100">
          <a:extLst>
            <a:ext uri="{FF2B5EF4-FFF2-40B4-BE49-F238E27FC236}">
              <a16:creationId xmlns:a16="http://schemas.microsoft.com/office/drawing/2014/main" id="{65EB4E18-8FB3-17E3-9B6A-D925B5BC3389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72" name="Line 101">
          <a:extLst>
            <a:ext uri="{FF2B5EF4-FFF2-40B4-BE49-F238E27FC236}">
              <a16:creationId xmlns:a16="http://schemas.microsoft.com/office/drawing/2014/main" id="{2E9842A2-413C-496F-2D0D-EA9274859FC1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6773" name="Line 102">
          <a:extLst>
            <a:ext uri="{FF2B5EF4-FFF2-40B4-BE49-F238E27FC236}">
              <a16:creationId xmlns:a16="http://schemas.microsoft.com/office/drawing/2014/main" id="{2367EF56-00C0-55F2-CC4F-B1479810B955}"/>
            </a:ext>
          </a:extLst>
        </xdr:cNvPr>
        <xdr:cNvSpPr>
          <a:spLocks noChangeShapeType="1"/>
        </xdr:cNvSpPr>
      </xdr:nvSpPr>
      <xdr:spPr bwMode="auto">
        <a:xfrm flipV="1">
          <a:off x="11630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74" name="Line 106">
          <a:extLst>
            <a:ext uri="{FF2B5EF4-FFF2-40B4-BE49-F238E27FC236}">
              <a16:creationId xmlns:a16="http://schemas.microsoft.com/office/drawing/2014/main" id="{945F63EA-0B85-BB95-4BF2-11102080314E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6775" name="Line 107">
          <a:extLst>
            <a:ext uri="{FF2B5EF4-FFF2-40B4-BE49-F238E27FC236}">
              <a16:creationId xmlns:a16="http://schemas.microsoft.com/office/drawing/2014/main" id="{EA7ADE3B-58DE-5930-96F2-437683E6ACB3}"/>
            </a:ext>
          </a:extLst>
        </xdr:cNvPr>
        <xdr:cNvSpPr>
          <a:spLocks noChangeShapeType="1"/>
        </xdr:cNvSpPr>
      </xdr:nvSpPr>
      <xdr:spPr bwMode="auto">
        <a:xfrm flipV="1">
          <a:off x="11630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76" name="Line 111">
          <a:extLst>
            <a:ext uri="{FF2B5EF4-FFF2-40B4-BE49-F238E27FC236}">
              <a16:creationId xmlns:a16="http://schemas.microsoft.com/office/drawing/2014/main" id="{45245814-3943-5E58-8128-F8215EAFDABA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78" name="Line 113">
          <a:extLst>
            <a:ext uri="{FF2B5EF4-FFF2-40B4-BE49-F238E27FC236}">
              <a16:creationId xmlns:a16="http://schemas.microsoft.com/office/drawing/2014/main" id="{BAB67DF9-CF20-C553-445F-ABCCC72DC67E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79" name="Line 114">
          <a:extLst>
            <a:ext uri="{FF2B5EF4-FFF2-40B4-BE49-F238E27FC236}">
              <a16:creationId xmlns:a16="http://schemas.microsoft.com/office/drawing/2014/main" id="{0EC729AD-7B12-FC08-660D-955D2D5573F2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80" name="Line 115">
          <a:extLst>
            <a:ext uri="{FF2B5EF4-FFF2-40B4-BE49-F238E27FC236}">
              <a16:creationId xmlns:a16="http://schemas.microsoft.com/office/drawing/2014/main" id="{826042E7-12E6-FA10-6885-7614534D35A1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81" name="Line 116">
          <a:extLst>
            <a:ext uri="{FF2B5EF4-FFF2-40B4-BE49-F238E27FC236}">
              <a16:creationId xmlns:a16="http://schemas.microsoft.com/office/drawing/2014/main" id="{2BDD8744-7A59-1DD8-2173-7D5C006D5930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82" name="Line 117">
          <a:extLst>
            <a:ext uri="{FF2B5EF4-FFF2-40B4-BE49-F238E27FC236}">
              <a16:creationId xmlns:a16="http://schemas.microsoft.com/office/drawing/2014/main" id="{2D977641-CABE-F08C-B3F9-6E6675B85063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83" name="Line 118">
          <a:extLst>
            <a:ext uri="{FF2B5EF4-FFF2-40B4-BE49-F238E27FC236}">
              <a16:creationId xmlns:a16="http://schemas.microsoft.com/office/drawing/2014/main" id="{C96A7FDA-9B8D-79DC-903D-1337513C4FE7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84" name="Line 119">
          <a:extLst>
            <a:ext uri="{FF2B5EF4-FFF2-40B4-BE49-F238E27FC236}">
              <a16:creationId xmlns:a16="http://schemas.microsoft.com/office/drawing/2014/main" id="{A45D2F88-FA98-3B67-6BA8-2A713E4B08AA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85" name="Line 120">
          <a:extLst>
            <a:ext uri="{FF2B5EF4-FFF2-40B4-BE49-F238E27FC236}">
              <a16:creationId xmlns:a16="http://schemas.microsoft.com/office/drawing/2014/main" id="{934B8469-29FF-806E-D70D-3740DF104F10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86" name="Line 121">
          <a:extLst>
            <a:ext uri="{FF2B5EF4-FFF2-40B4-BE49-F238E27FC236}">
              <a16:creationId xmlns:a16="http://schemas.microsoft.com/office/drawing/2014/main" id="{E914352A-44F5-6853-2802-CCE4555035BD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787" name="Line 122">
          <a:extLst>
            <a:ext uri="{FF2B5EF4-FFF2-40B4-BE49-F238E27FC236}">
              <a16:creationId xmlns:a16="http://schemas.microsoft.com/office/drawing/2014/main" id="{C9FF4D9B-3857-63CB-85FF-3119734C1B47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789" name="Line 124">
          <a:extLst>
            <a:ext uri="{FF2B5EF4-FFF2-40B4-BE49-F238E27FC236}">
              <a16:creationId xmlns:a16="http://schemas.microsoft.com/office/drawing/2014/main" id="{EDA94F95-592C-FFC3-3F65-BA7F3E5AAB8C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790" name="Line 125">
          <a:extLst>
            <a:ext uri="{FF2B5EF4-FFF2-40B4-BE49-F238E27FC236}">
              <a16:creationId xmlns:a16="http://schemas.microsoft.com/office/drawing/2014/main" id="{5D195B43-3CDE-4A5C-EDCD-AFA8BCC4D1FB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91" name="Line 126">
          <a:extLst>
            <a:ext uri="{FF2B5EF4-FFF2-40B4-BE49-F238E27FC236}">
              <a16:creationId xmlns:a16="http://schemas.microsoft.com/office/drawing/2014/main" id="{6440324C-B33E-EE6C-7E4F-5301563753EC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92" name="Line 127">
          <a:extLst>
            <a:ext uri="{FF2B5EF4-FFF2-40B4-BE49-F238E27FC236}">
              <a16:creationId xmlns:a16="http://schemas.microsoft.com/office/drawing/2014/main" id="{E4A545BC-5B9C-45D5-6C66-A8B1D25BB2E7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793" name="Line 128">
          <a:extLst>
            <a:ext uri="{FF2B5EF4-FFF2-40B4-BE49-F238E27FC236}">
              <a16:creationId xmlns:a16="http://schemas.microsoft.com/office/drawing/2014/main" id="{D2545164-D7BC-ACE7-C04D-9D3DD34C6D58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94" name="Line 129">
          <a:extLst>
            <a:ext uri="{FF2B5EF4-FFF2-40B4-BE49-F238E27FC236}">
              <a16:creationId xmlns:a16="http://schemas.microsoft.com/office/drawing/2014/main" id="{DCE43ADD-B076-0D89-F294-CC46D473B354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96" name="Line 131">
          <a:extLst>
            <a:ext uri="{FF2B5EF4-FFF2-40B4-BE49-F238E27FC236}">
              <a16:creationId xmlns:a16="http://schemas.microsoft.com/office/drawing/2014/main" id="{B41292DF-C9B1-7DB4-5379-695B5D94068D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97" name="Line 132">
          <a:extLst>
            <a:ext uri="{FF2B5EF4-FFF2-40B4-BE49-F238E27FC236}">
              <a16:creationId xmlns:a16="http://schemas.microsoft.com/office/drawing/2014/main" id="{B5588DFD-71AA-0D5D-FA57-1F1894043983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98" name="Line 133">
          <a:extLst>
            <a:ext uri="{FF2B5EF4-FFF2-40B4-BE49-F238E27FC236}">
              <a16:creationId xmlns:a16="http://schemas.microsoft.com/office/drawing/2014/main" id="{2336B9B7-A5E9-C16B-3134-DAB4279AF919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799" name="Line 134">
          <a:extLst>
            <a:ext uri="{FF2B5EF4-FFF2-40B4-BE49-F238E27FC236}">
              <a16:creationId xmlns:a16="http://schemas.microsoft.com/office/drawing/2014/main" id="{9FECE6BD-24D1-2626-87B9-FB8380932112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00" name="Line 135">
          <a:extLst>
            <a:ext uri="{FF2B5EF4-FFF2-40B4-BE49-F238E27FC236}">
              <a16:creationId xmlns:a16="http://schemas.microsoft.com/office/drawing/2014/main" id="{0EB2EA77-8343-8F89-F740-69729A7877B4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01" name="Line 136">
          <a:extLst>
            <a:ext uri="{FF2B5EF4-FFF2-40B4-BE49-F238E27FC236}">
              <a16:creationId xmlns:a16="http://schemas.microsoft.com/office/drawing/2014/main" id="{681D8467-7348-217A-096B-67178A760D7D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02" name="Line 137">
          <a:extLst>
            <a:ext uri="{FF2B5EF4-FFF2-40B4-BE49-F238E27FC236}">
              <a16:creationId xmlns:a16="http://schemas.microsoft.com/office/drawing/2014/main" id="{C6C3B924-F050-2E38-B15A-F8961368629F}"/>
            </a:ext>
          </a:extLst>
        </xdr:cNvPr>
        <xdr:cNvSpPr>
          <a:spLocks noChangeShapeType="1"/>
        </xdr:cNvSpPr>
      </xdr:nvSpPr>
      <xdr:spPr bwMode="auto">
        <a:xfrm>
          <a:off x="7096125" y="6781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03" name="Line 138">
          <a:extLst>
            <a:ext uri="{FF2B5EF4-FFF2-40B4-BE49-F238E27FC236}">
              <a16:creationId xmlns:a16="http://schemas.microsoft.com/office/drawing/2014/main" id="{58D0D720-1C69-2831-30F1-63D3FCE7A3C3}"/>
            </a:ext>
          </a:extLst>
        </xdr:cNvPr>
        <xdr:cNvSpPr>
          <a:spLocks noChangeShapeType="1"/>
        </xdr:cNvSpPr>
      </xdr:nvSpPr>
      <xdr:spPr bwMode="auto">
        <a:xfrm>
          <a:off x="5934075" y="6781800"/>
          <a:ext cx="1162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04" name="Line 139">
          <a:extLst>
            <a:ext uri="{FF2B5EF4-FFF2-40B4-BE49-F238E27FC236}">
              <a16:creationId xmlns:a16="http://schemas.microsoft.com/office/drawing/2014/main" id="{0053B142-794D-97E5-659D-98DF6348E991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05" name="Line 140">
          <a:extLst>
            <a:ext uri="{FF2B5EF4-FFF2-40B4-BE49-F238E27FC236}">
              <a16:creationId xmlns:a16="http://schemas.microsoft.com/office/drawing/2014/main" id="{C04DC94E-E6A1-9699-5173-0D0D794A771E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07" name="Line 143">
          <a:extLst>
            <a:ext uri="{FF2B5EF4-FFF2-40B4-BE49-F238E27FC236}">
              <a16:creationId xmlns:a16="http://schemas.microsoft.com/office/drawing/2014/main" id="{E848EB5D-E795-B627-A9E4-D4FC7C9248A8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08" name="Line 145">
          <a:extLst>
            <a:ext uri="{FF2B5EF4-FFF2-40B4-BE49-F238E27FC236}">
              <a16:creationId xmlns:a16="http://schemas.microsoft.com/office/drawing/2014/main" id="{050F6407-4799-BDE0-B428-5342F1DE5613}"/>
            </a:ext>
          </a:extLst>
        </xdr:cNvPr>
        <xdr:cNvSpPr>
          <a:spLocks noChangeShapeType="1"/>
        </xdr:cNvSpPr>
      </xdr:nvSpPr>
      <xdr:spPr bwMode="auto">
        <a:xfrm>
          <a:off x="7096125" y="6781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09" name="Line 146">
          <a:extLst>
            <a:ext uri="{FF2B5EF4-FFF2-40B4-BE49-F238E27FC236}">
              <a16:creationId xmlns:a16="http://schemas.microsoft.com/office/drawing/2014/main" id="{95A8BFC5-B675-C875-1260-A7DA20311687}"/>
            </a:ext>
          </a:extLst>
        </xdr:cNvPr>
        <xdr:cNvSpPr>
          <a:spLocks noChangeShapeType="1"/>
        </xdr:cNvSpPr>
      </xdr:nvSpPr>
      <xdr:spPr bwMode="auto">
        <a:xfrm>
          <a:off x="5934075" y="6781800"/>
          <a:ext cx="1162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10" name="Line 147">
          <a:extLst>
            <a:ext uri="{FF2B5EF4-FFF2-40B4-BE49-F238E27FC236}">
              <a16:creationId xmlns:a16="http://schemas.microsoft.com/office/drawing/2014/main" id="{DF60FDAD-C57C-CCE0-7A9B-63100AE04989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12" name="Line 149">
          <a:extLst>
            <a:ext uri="{FF2B5EF4-FFF2-40B4-BE49-F238E27FC236}">
              <a16:creationId xmlns:a16="http://schemas.microsoft.com/office/drawing/2014/main" id="{23502B7B-7D69-CD97-D597-00EE109D194D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6813" name="Line 150">
          <a:extLst>
            <a:ext uri="{FF2B5EF4-FFF2-40B4-BE49-F238E27FC236}">
              <a16:creationId xmlns:a16="http://schemas.microsoft.com/office/drawing/2014/main" id="{DF529D90-2737-ED3A-8D4F-6490C1434A58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14" name="Line 151">
          <a:extLst>
            <a:ext uri="{FF2B5EF4-FFF2-40B4-BE49-F238E27FC236}">
              <a16:creationId xmlns:a16="http://schemas.microsoft.com/office/drawing/2014/main" id="{36B87765-B002-F813-0F6E-B7743A015101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15" name="Line 152">
          <a:extLst>
            <a:ext uri="{FF2B5EF4-FFF2-40B4-BE49-F238E27FC236}">
              <a16:creationId xmlns:a16="http://schemas.microsoft.com/office/drawing/2014/main" id="{962C20C3-A6FE-1418-6B68-DF9A8982A657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16" name="Line 153">
          <a:extLst>
            <a:ext uri="{FF2B5EF4-FFF2-40B4-BE49-F238E27FC236}">
              <a16:creationId xmlns:a16="http://schemas.microsoft.com/office/drawing/2014/main" id="{92208E04-A9E3-C6E9-48DA-033360AFC1BC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17" name="Line 154">
          <a:extLst>
            <a:ext uri="{FF2B5EF4-FFF2-40B4-BE49-F238E27FC236}">
              <a16:creationId xmlns:a16="http://schemas.microsoft.com/office/drawing/2014/main" id="{9AB1F7F3-F5D5-12BD-75CE-5EF68A401AC7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18" name="Line 155">
          <a:extLst>
            <a:ext uri="{FF2B5EF4-FFF2-40B4-BE49-F238E27FC236}">
              <a16:creationId xmlns:a16="http://schemas.microsoft.com/office/drawing/2014/main" id="{B60B6877-97E7-760F-9FDD-916F4612E134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19" name="Line 156">
          <a:extLst>
            <a:ext uri="{FF2B5EF4-FFF2-40B4-BE49-F238E27FC236}">
              <a16:creationId xmlns:a16="http://schemas.microsoft.com/office/drawing/2014/main" id="{7BFAB631-7718-545A-4D8D-3A819E678F7C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0" name="Line 157">
          <a:extLst>
            <a:ext uri="{FF2B5EF4-FFF2-40B4-BE49-F238E27FC236}">
              <a16:creationId xmlns:a16="http://schemas.microsoft.com/office/drawing/2014/main" id="{86E78C3A-0DE0-8B7A-8ED5-07E67CE502D8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2733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1" name="Line 158">
          <a:extLst>
            <a:ext uri="{FF2B5EF4-FFF2-40B4-BE49-F238E27FC236}">
              <a16:creationId xmlns:a16="http://schemas.microsoft.com/office/drawing/2014/main" id="{08272322-307B-6730-EDFE-0925C8DB64F2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3505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2" name="Line 159">
          <a:extLst>
            <a:ext uri="{FF2B5EF4-FFF2-40B4-BE49-F238E27FC236}">
              <a16:creationId xmlns:a16="http://schemas.microsoft.com/office/drawing/2014/main" id="{6C851A05-2035-3E8E-ED22-0444136A387B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23" name="Line 160">
          <a:extLst>
            <a:ext uri="{FF2B5EF4-FFF2-40B4-BE49-F238E27FC236}">
              <a16:creationId xmlns:a16="http://schemas.microsoft.com/office/drawing/2014/main" id="{18DD7A0A-4F31-989D-5CAD-8BBF3DE63F11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25" name="Line 162">
          <a:extLst>
            <a:ext uri="{FF2B5EF4-FFF2-40B4-BE49-F238E27FC236}">
              <a16:creationId xmlns:a16="http://schemas.microsoft.com/office/drawing/2014/main" id="{D26710E5-53F3-9531-8F59-BC233039E1DE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26" name="Line 163">
          <a:extLst>
            <a:ext uri="{FF2B5EF4-FFF2-40B4-BE49-F238E27FC236}">
              <a16:creationId xmlns:a16="http://schemas.microsoft.com/office/drawing/2014/main" id="{076C4970-A8D0-2821-39EC-DDD72F7E7E7E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7" name="Line 164">
          <a:extLst>
            <a:ext uri="{FF2B5EF4-FFF2-40B4-BE49-F238E27FC236}">
              <a16:creationId xmlns:a16="http://schemas.microsoft.com/office/drawing/2014/main" id="{37C42A5B-A3A7-7897-6DD5-336323F02854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2733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8" name="Line 165">
          <a:extLst>
            <a:ext uri="{FF2B5EF4-FFF2-40B4-BE49-F238E27FC236}">
              <a16:creationId xmlns:a16="http://schemas.microsoft.com/office/drawing/2014/main" id="{B8C387F1-39E7-18FF-E536-9E95741D693F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3505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29" name="Line 166">
          <a:extLst>
            <a:ext uri="{FF2B5EF4-FFF2-40B4-BE49-F238E27FC236}">
              <a16:creationId xmlns:a16="http://schemas.microsoft.com/office/drawing/2014/main" id="{5F6A86CF-7381-E046-73A8-163F8198ACB3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30" name="Line 167">
          <a:extLst>
            <a:ext uri="{FF2B5EF4-FFF2-40B4-BE49-F238E27FC236}">
              <a16:creationId xmlns:a16="http://schemas.microsoft.com/office/drawing/2014/main" id="{CFF114DF-6F2D-71C1-A8B1-A17AADC2ECBC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6831" name="Line 168">
          <a:extLst>
            <a:ext uri="{FF2B5EF4-FFF2-40B4-BE49-F238E27FC236}">
              <a16:creationId xmlns:a16="http://schemas.microsoft.com/office/drawing/2014/main" id="{FA94CA57-A9EE-7898-3260-48B548569E6B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32" name="Line 169">
          <a:extLst>
            <a:ext uri="{FF2B5EF4-FFF2-40B4-BE49-F238E27FC236}">
              <a16:creationId xmlns:a16="http://schemas.microsoft.com/office/drawing/2014/main" id="{056EF9EE-E55D-01F7-0AFC-5C8B6B4F0563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6833" name="Line 170">
          <a:extLst>
            <a:ext uri="{FF2B5EF4-FFF2-40B4-BE49-F238E27FC236}">
              <a16:creationId xmlns:a16="http://schemas.microsoft.com/office/drawing/2014/main" id="{E92365F5-C767-FCC4-7265-9E74B12F0EF4}"/>
            </a:ext>
          </a:extLst>
        </xdr:cNvPr>
        <xdr:cNvSpPr>
          <a:spLocks noChangeShapeType="1"/>
        </xdr:cNvSpPr>
      </xdr:nvSpPr>
      <xdr:spPr bwMode="auto">
        <a:xfrm flipV="1">
          <a:off x="11630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34" name="Line 174">
          <a:extLst>
            <a:ext uri="{FF2B5EF4-FFF2-40B4-BE49-F238E27FC236}">
              <a16:creationId xmlns:a16="http://schemas.microsoft.com/office/drawing/2014/main" id="{F1F12A78-4940-9744-D533-43F5DA2AEEA6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6835" name="Line 175">
          <a:extLst>
            <a:ext uri="{FF2B5EF4-FFF2-40B4-BE49-F238E27FC236}">
              <a16:creationId xmlns:a16="http://schemas.microsoft.com/office/drawing/2014/main" id="{DB590DA6-0EBD-522C-5C4E-2A976EAF877C}"/>
            </a:ext>
          </a:extLst>
        </xdr:cNvPr>
        <xdr:cNvSpPr>
          <a:spLocks noChangeShapeType="1"/>
        </xdr:cNvSpPr>
      </xdr:nvSpPr>
      <xdr:spPr bwMode="auto">
        <a:xfrm flipV="1">
          <a:off x="116300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36" name="Line 179">
          <a:extLst>
            <a:ext uri="{FF2B5EF4-FFF2-40B4-BE49-F238E27FC236}">
              <a16:creationId xmlns:a16="http://schemas.microsoft.com/office/drawing/2014/main" id="{C7954C2D-11EF-0009-E0EB-68C3F87A86AC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38" name="Line 181">
          <a:extLst>
            <a:ext uri="{FF2B5EF4-FFF2-40B4-BE49-F238E27FC236}">
              <a16:creationId xmlns:a16="http://schemas.microsoft.com/office/drawing/2014/main" id="{5CFBE791-283C-3A93-510C-00525A334F71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39" name="Line 182">
          <a:extLst>
            <a:ext uri="{FF2B5EF4-FFF2-40B4-BE49-F238E27FC236}">
              <a16:creationId xmlns:a16="http://schemas.microsoft.com/office/drawing/2014/main" id="{B8BBC7F2-1EC4-DE2E-14DA-03D82EFF6F1D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40" name="Line 183">
          <a:extLst>
            <a:ext uri="{FF2B5EF4-FFF2-40B4-BE49-F238E27FC236}">
              <a16:creationId xmlns:a16="http://schemas.microsoft.com/office/drawing/2014/main" id="{8EAD9CE2-056A-5EA8-DF58-6573A68AE227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41" name="Line 184">
          <a:extLst>
            <a:ext uri="{FF2B5EF4-FFF2-40B4-BE49-F238E27FC236}">
              <a16:creationId xmlns:a16="http://schemas.microsoft.com/office/drawing/2014/main" id="{9EA9CBBD-6900-A4DA-B1DC-874F213EE0C3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42" name="Line 185">
          <a:extLst>
            <a:ext uri="{FF2B5EF4-FFF2-40B4-BE49-F238E27FC236}">
              <a16:creationId xmlns:a16="http://schemas.microsoft.com/office/drawing/2014/main" id="{7A8E4DBA-8084-29B5-AF52-C4FE62C5FEB5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843" name="Line 186">
          <a:extLst>
            <a:ext uri="{FF2B5EF4-FFF2-40B4-BE49-F238E27FC236}">
              <a16:creationId xmlns:a16="http://schemas.microsoft.com/office/drawing/2014/main" id="{51C83841-A4C5-F40A-2385-26E3390BF855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44" name="Line 187">
          <a:extLst>
            <a:ext uri="{FF2B5EF4-FFF2-40B4-BE49-F238E27FC236}">
              <a16:creationId xmlns:a16="http://schemas.microsoft.com/office/drawing/2014/main" id="{E1287911-BEAC-F208-69EC-DE1BA0B97CE6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45" name="Line 188">
          <a:extLst>
            <a:ext uri="{FF2B5EF4-FFF2-40B4-BE49-F238E27FC236}">
              <a16:creationId xmlns:a16="http://schemas.microsoft.com/office/drawing/2014/main" id="{C106F4F8-60A3-3F78-A9DD-048012BB2BA2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46" name="Line 189">
          <a:extLst>
            <a:ext uri="{FF2B5EF4-FFF2-40B4-BE49-F238E27FC236}">
              <a16:creationId xmlns:a16="http://schemas.microsoft.com/office/drawing/2014/main" id="{688B9A82-F3B4-645D-F6CF-D71A86CBE047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847" name="Line 190">
          <a:extLst>
            <a:ext uri="{FF2B5EF4-FFF2-40B4-BE49-F238E27FC236}">
              <a16:creationId xmlns:a16="http://schemas.microsoft.com/office/drawing/2014/main" id="{E918352A-376E-BC83-763B-CB625CD47006}"/>
            </a:ext>
          </a:extLst>
        </xdr:cNvPr>
        <xdr:cNvSpPr>
          <a:spLocks noChangeShapeType="1"/>
        </xdr:cNvSpPr>
      </xdr:nvSpPr>
      <xdr:spPr bwMode="auto">
        <a:xfrm flipV="1">
          <a:off x="43624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849" name="Line 192">
          <a:extLst>
            <a:ext uri="{FF2B5EF4-FFF2-40B4-BE49-F238E27FC236}">
              <a16:creationId xmlns:a16="http://schemas.microsoft.com/office/drawing/2014/main" id="{989ECF89-EA69-2D26-DCD3-E06FBA07664C}"/>
            </a:ext>
          </a:extLst>
        </xdr:cNvPr>
        <xdr:cNvSpPr>
          <a:spLocks noChangeShapeType="1"/>
        </xdr:cNvSpPr>
      </xdr:nvSpPr>
      <xdr:spPr bwMode="auto">
        <a:xfrm>
          <a:off x="475297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850" name="Line 193">
          <a:extLst>
            <a:ext uri="{FF2B5EF4-FFF2-40B4-BE49-F238E27FC236}">
              <a16:creationId xmlns:a16="http://schemas.microsoft.com/office/drawing/2014/main" id="{BA7E77C1-514F-B84F-89A0-9FC0A87DBECC}"/>
            </a:ext>
          </a:extLst>
        </xdr:cNvPr>
        <xdr:cNvSpPr>
          <a:spLocks noChangeShapeType="1"/>
        </xdr:cNvSpPr>
      </xdr:nvSpPr>
      <xdr:spPr bwMode="auto">
        <a:xfrm flipV="1">
          <a:off x="5924550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51" name="Line 194">
          <a:extLst>
            <a:ext uri="{FF2B5EF4-FFF2-40B4-BE49-F238E27FC236}">
              <a16:creationId xmlns:a16="http://schemas.microsoft.com/office/drawing/2014/main" id="{8E93B332-E134-308D-B5E6-12011D31B941}"/>
            </a:ext>
          </a:extLst>
        </xdr:cNvPr>
        <xdr:cNvSpPr>
          <a:spLocks noChangeShapeType="1"/>
        </xdr:cNvSpPr>
      </xdr:nvSpPr>
      <xdr:spPr bwMode="auto">
        <a:xfrm>
          <a:off x="4362450" y="678180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52" name="Line 195">
          <a:extLst>
            <a:ext uri="{FF2B5EF4-FFF2-40B4-BE49-F238E27FC236}">
              <a16:creationId xmlns:a16="http://schemas.microsoft.com/office/drawing/2014/main" id="{C4FA73F4-656D-9362-87F4-6AD6BB3226FF}"/>
            </a:ext>
          </a:extLst>
        </xdr:cNvPr>
        <xdr:cNvSpPr>
          <a:spLocks noChangeShapeType="1"/>
        </xdr:cNvSpPr>
      </xdr:nvSpPr>
      <xdr:spPr bwMode="auto">
        <a:xfrm>
          <a:off x="3590925" y="678180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6853" name="Line 196">
          <a:extLst>
            <a:ext uri="{FF2B5EF4-FFF2-40B4-BE49-F238E27FC236}">
              <a16:creationId xmlns:a16="http://schemas.microsoft.com/office/drawing/2014/main" id="{1D52D76C-3BDD-4929-1BF1-D062E3B45481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54" name="Line 197">
          <a:extLst>
            <a:ext uri="{FF2B5EF4-FFF2-40B4-BE49-F238E27FC236}">
              <a16:creationId xmlns:a16="http://schemas.microsoft.com/office/drawing/2014/main" id="{ADEF2733-D5A6-9601-F4D0-3D0813214222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56" name="Line 199">
          <a:extLst>
            <a:ext uri="{FF2B5EF4-FFF2-40B4-BE49-F238E27FC236}">
              <a16:creationId xmlns:a16="http://schemas.microsoft.com/office/drawing/2014/main" id="{65983FA1-DE02-C24F-D6AD-82F6D8706D0B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57" name="Line 200">
          <a:extLst>
            <a:ext uri="{FF2B5EF4-FFF2-40B4-BE49-F238E27FC236}">
              <a16:creationId xmlns:a16="http://schemas.microsoft.com/office/drawing/2014/main" id="{061BA2BA-335B-33AF-4A46-658D608DFA58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58" name="Line 201">
          <a:extLst>
            <a:ext uri="{FF2B5EF4-FFF2-40B4-BE49-F238E27FC236}">
              <a16:creationId xmlns:a16="http://schemas.microsoft.com/office/drawing/2014/main" id="{682E86C6-5DEE-F973-1BB0-35F1BDECDF7F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59" name="Line 202">
          <a:extLst>
            <a:ext uri="{FF2B5EF4-FFF2-40B4-BE49-F238E27FC236}">
              <a16:creationId xmlns:a16="http://schemas.microsoft.com/office/drawing/2014/main" id="{31956ACF-8F85-6DF2-5B30-DB6CA48048EA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60" name="Line 203">
          <a:extLst>
            <a:ext uri="{FF2B5EF4-FFF2-40B4-BE49-F238E27FC236}">
              <a16:creationId xmlns:a16="http://schemas.microsoft.com/office/drawing/2014/main" id="{3C2EFE65-B9C9-48C3-EC81-464CC2E4FBA0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61" name="Line 204">
          <a:extLst>
            <a:ext uri="{FF2B5EF4-FFF2-40B4-BE49-F238E27FC236}">
              <a16:creationId xmlns:a16="http://schemas.microsoft.com/office/drawing/2014/main" id="{CD5B60BE-1546-4229-A678-FD6F6A53E12D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62" name="Line 205">
          <a:extLst>
            <a:ext uri="{FF2B5EF4-FFF2-40B4-BE49-F238E27FC236}">
              <a16:creationId xmlns:a16="http://schemas.microsoft.com/office/drawing/2014/main" id="{16487197-1654-EF4A-624C-9349060EBE92}"/>
            </a:ext>
          </a:extLst>
        </xdr:cNvPr>
        <xdr:cNvSpPr>
          <a:spLocks noChangeShapeType="1"/>
        </xdr:cNvSpPr>
      </xdr:nvSpPr>
      <xdr:spPr bwMode="auto">
        <a:xfrm>
          <a:off x="7096125" y="6781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63" name="Line 206">
          <a:extLst>
            <a:ext uri="{FF2B5EF4-FFF2-40B4-BE49-F238E27FC236}">
              <a16:creationId xmlns:a16="http://schemas.microsoft.com/office/drawing/2014/main" id="{0D06E974-87CB-8BF7-9B3B-DAD2185060FB}"/>
            </a:ext>
          </a:extLst>
        </xdr:cNvPr>
        <xdr:cNvSpPr>
          <a:spLocks noChangeShapeType="1"/>
        </xdr:cNvSpPr>
      </xdr:nvSpPr>
      <xdr:spPr bwMode="auto">
        <a:xfrm>
          <a:off x="5934075" y="6781800"/>
          <a:ext cx="1162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64" name="Line 207">
          <a:extLst>
            <a:ext uri="{FF2B5EF4-FFF2-40B4-BE49-F238E27FC236}">
              <a16:creationId xmlns:a16="http://schemas.microsoft.com/office/drawing/2014/main" id="{F051E81F-E5E8-D8F0-5ADC-4DEDCC0BBF6F}"/>
            </a:ext>
          </a:extLst>
        </xdr:cNvPr>
        <xdr:cNvSpPr>
          <a:spLocks noChangeShapeType="1"/>
        </xdr:cNvSpPr>
      </xdr:nvSpPr>
      <xdr:spPr bwMode="auto">
        <a:xfrm>
          <a:off x="3457575" y="6781800"/>
          <a:ext cx="3638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65" name="Line 208">
          <a:extLst>
            <a:ext uri="{FF2B5EF4-FFF2-40B4-BE49-F238E27FC236}">
              <a16:creationId xmlns:a16="http://schemas.microsoft.com/office/drawing/2014/main" id="{11A7F2D2-F442-F126-796E-9B63CB9FD900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68" name="Line 211">
          <a:extLst>
            <a:ext uri="{FF2B5EF4-FFF2-40B4-BE49-F238E27FC236}">
              <a16:creationId xmlns:a16="http://schemas.microsoft.com/office/drawing/2014/main" id="{62E14C2E-1836-FAAE-91A5-46962D6B1DD9}"/>
            </a:ext>
          </a:extLst>
        </xdr:cNvPr>
        <xdr:cNvSpPr>
          <a:spLocks noChangeShapeType="1"/>
        </xdr:cNvSpPr>
      </xdr:nvSpPr>
      <xdr:spPr bwMode="auto">
        <a:xfrm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869" name="Line 212">
          <a:extLst>
            <a:ext uri="{FF2B5EF4-FFF2-40B4-BE49-F238E27FC236}">
              <a16:creationId xmlns:a16="http://schemas.microsoft.com/office/drawing/2014/main" id="{7B00DB81-1E18-47FF-FAA7-B2D7AA268B3E}"/>
            </a:ext>
          </a:extLst>
        </xdr:cNvPr>
        <xdr:cNvSpPr>
          <a:spLocks noChangeShapeType="1"/>
        </xdr:cNvSpPr>
      </xdr:nvSpPr>
      <xdr:spPr bwMode="auto">
        <a:xfrm flipV="1">
          <a:off x="7096125" y="26098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70" name="Line 213">
          <a:extLst>
            <a:ext uri="{FF2B5EF4-FFF2-40B4-BE49-F238E27FC236}">
              <a16:creationId xmlns:a16="http://schemas.microsoft.com/office/drawing/2014/main" id="{CE02C720-0B5B-74FF-A198-513B08D78035}"/>
            </a:ext>
          </a:extLst>
        </xdr:cNvPr>
        <xdr:cNvSpPr>
          <a:spLocks noChangeShapeType="1"/>
        </xdr:cNvSpPr>
      </xdr:nvSpPr>
      <xdr:spPr bwMode="auto">
        <a:xfrm>
          <a:off x="7096125" y="6781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6871" name="Line 214">
          <a:extLst>
            <a:ext uri="{FF2B5EF4-FFF2-40B4-BE49-F238E27FC236}">
              <a16:creationId xmlns:a16="http://schemas.microsoft.com/office/drawing/2014/main" id="{590F1D7C-C6BF-BA6B-CB7E-8964B02751DF}"/>
            </a:ext>
          </a:extLst>
        </xdr:cNvPr>
        <xdr:cNvSpPr>
          <a:spLocks noChangeShapeType="1"/>
        </xdr:cNvSpPr>
      </xdr:nvSpPr>
      <xdr:spPr bwMode="auto">
        <a:xfrm>
          <a:off x="5934075" y="6781800"/>
          <a:ext cx="1162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873" name="Picture 171" descr="NIFDI_4c_gradient">
          <a:extLst>
            <a:ext uri="{FF2B5EF4-FFF2-40B4-BE49-F238E27FC236}">
              <a16:creationId xmlns:a16="http://schemas.microsoft.com/office/drawing/2014/main" id="{23D8B88F-7BFD-926F-C43C-5454F7CD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18" name="Line 1">
          <a:extLst>
            <a:ext uri="{FF2B5EF4-FFF2-40B4-BE49-F238E27FC236}">
              <a16:creationId xmlns:a16="http://schemas.microsoft.com/office/drawing/2014/main" id="{3012ED48-82B6-2218-88C3-F1BC5FED461E}"/>
            </a:ext>
          </a:extLst>
        </xdr:cNvPr>
        <xdr:cNvSpPr>
          <a:spLocks noChangeShapeType="1"/>
        </xdr:cNvSpPr>
      </xdr:nvSpPr>
      <xdr:spPr bwMode="auto">
        <a:xfrm flipV="1">
          <a:off x="5076825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20" name="Line 6">
          <a:extLst>
            <a:ext uri="{FF2B5EF4-FFF2-40B4-BE49-F238E27FC236}">
              <a16:creationId xmlns:a16="http://schemas.microsoft.com/office/drawing/2014/main" id="{6FDAD41F-4503-9CEB-4969-2010473C8F2F}"/>
            </a:ext>
          </a:extLst>
        </xdr:cNvPr>
        <xdr:cNvSpPr>
          <a:spLocks noChangeShapeType="1"/>
        </xdr:cNvSpPr>
      </xdr:nvSpPr>
      <xdr:spPr bwMode="auto">
        <a:xfrm>
          <a:off x="54673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21" name="Line 7">
          <a:extLst>
            <a:ext uri="{FF2B5EF4-FFF2-40B4-BE49-F238E27FC236}">
              <a16:creationId xmlns:a16="http://schemas.microsoft.com/office/drawing/2014/main" id="{79B0937F-1E20-0621-058B-595382DF7C81}"/>
            </a:ext>
          </a:extLst>
        </xdr:cNvPr>
        <xdr:cNvSpPr>
          <a:spLocks noChangeShapeType="1"/>
        </xdr:cNvSpPr>
      </xdr:nvSpPr>
      <xdr:spPr bwMode="auto">
        <a:xfrm>
          <a:off x="54673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22" name="Line 12">
          <a:extLst>
            <a:ext uri="{FF2B5EF4-FFF2-40B4-BE49-F238E27FC236}">
              <a16:creationId xmlns:a16="http://schemas.microsoft.com/office/drawing/2014/main" id="{D94F2D3E-F1FD-D50E-06A7-881B9DD5ECD4}"/>
            </a:ext>
          </a:extLst>
        </xdr:cNvPr>
        <xdr:cNvSpPr>
          <a:spLocks noChangeShapeType="1"/>
        </xdr:cNvSpPr>
      </xdr:nvSpPr>
      <xdr:spPr bwMode="auto">
        <a:xfrm>
          <a:off x="54673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23" name="Line 14">
          <a:extLst>
            <a:ext uri="{FF2B5EF4-FFF2-40B4-BE49-F238E27FC236}">
              <a16:creationId xmlns:a16="http://schemas.microsoft.com/office/drawing/2014/main" id="{6B0F67E9-73A7-006D-D950-CC3D1B5F2E90}"/>
            </a:ext>
          </a:extLst>
        </xdr:cNvPr>
        <xdr:cNvSpPr>
          <a:spLocks noChangeShapeType="1"/>
        </xdr:cNvSpPr>
      </xdr:nvSpPr>
      <xdr:spPr bwMode="auto">
        <a:xfrm flipV="1">
          <a:off x="5076825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24" name="Line 17">
          <a:extLst>
            <a:ext uri="{FF2B5EF4-FFF2-40B4-BE49-F238E27FC236}">
              <a16:creationId xmlns:a16="http://schemas.microsoft.com/office/drawing/2014/main" id="{EE348EBB-04A8-EFD6-CA5F-AEAC323E20F3}"/>
            </a:ext>
          </a:extLst>
        </xdr:cNvPr>
        <xdr:cNvSpPr>
          <a:spLocks noChangeShapeType="1"/>
        </xdr:cNvSpPr>
      </xdr:nvSpPr>
      <xdr:spPr bwMode="auto">
        <a:xfrm>
          <a:off x="54673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25" name="Line 19">
          <a:extLst>
            <a:ext uri="{FF2B5EF4-FFF2-40B4-BE49-F238E27FC236}">
              <a16:creationId xmlns:a16="http://schemas.microsoft.com/office/drawing/2014/main" id="{7A7F45F9-5783-71C2-44CF-B17D6ED5F172}"/>
            </a:ext>
          </a:extLst>
        </xdr:cNvPr>
        <xdr:cNvSpPr>
          <a:spLocks noChangeShapeType="1"/>
        </xdr:cNvSpPr>
      </xdr:nvSpPr>
      <xdr:spPr bwMode="auto">
        <a:xfrm flipV="1">
          <a:off x="6638925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26" name="Line 20">
          <a:extLst>
            <a:ext uri="{FF2B5EF4-FFF2-40B4-BE49-F238E27FC236}">
              <a16:creationId xmlns:a16="http://schemas.microsoft.com/office/drawing/2014/main" id="{878E838C-59B9-979D-E836-B917532E8607}"/>
            </a:ext>
          </a:extLst>
        </xdr:cNvPr>
        <xdr:cNvSpPr>
          <a:spLocks noChangeShapeType="1"/>
        </xdr:cNvSpPr>
      </xdr:nvSpPr>
      <xdr:spPr bwMode="auto">
        <a:xfrm>
          <a:off x="5076825" y="668655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27" name="Line 21">
          <a:extLst>
            <a:ext uri="{FF2B5EF4-FFF2-40B4-BE49-F238E27FC236}">
              <a16:creationId xmlns:a16="http://schemas.microsoft.com/office/drawing/2014/main" id="{E5AAA3F5-5544-D747-1F4E-40CB44B4394D}"/>
            </a:ext>
          </a:extLst>
        </xdr:cNvPr>
        <xdr:cNvSpPr>
          <a:spLocks noChangeShapeType="1"/>
        </xdr:cNvSpPr>
      </xdr:nvSpPr>
      <xdr:spPr bwMode="auto">
        <a:xfrm>
          <a:off x="4305300" y="668655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28" name="Line 22">
          <a:extLst>
            <a:ext uri="{FF2B5EF4-FFF2-40B4-BE49-F238E27FC236}">
              <a16:creationId xmlns:a16="http://schemas.microsoft.com/office/drawing/2014/main" id="{1BC11E5F-802B-B2DF-AA10-207BE8012E88}"/>
            </a:ext>
          </a:extLst>
        </xdr:cNvPr>
        <xdr:cNvSpPr>
          <a:spLocks noChangeShapeType="1"/>
        </xdr:cNvSpPr>
      </xdr:nvSpPr>
      <xdr:spPr bwMode="auto">
        <a:xfrm>
          <a:off x="4171950" y="668655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29" name="Line 25">
          <a:extLst>
            <a:ext uri="{FF2B5EF4-FFF2-40B4-BE49-F238E27FC236}">
              <a16:creationId xmlns:a16="http://schemas.microsoft.com/office/drawing/2014/main" id="{B3A8EF3B-EA39-AAFB-1F2F-D9707EEFAF4F}"/>
            </a:ext>
          </a:extLst>
        </xdr:cNvPr>
        <xdr:cNvSpPr>
          <a:spLocks noChangeShapeType="1"/>
        </xdr:cNvSpPr>
      </xdr:nvSpPr>
      <xdr:spPr bwMode="auto">
        <a:xfrm flipV="1">
          <a:off x="5076825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31" name="Line 28">
          <a:extLst>
            <a:ext uri="{FF2B5EF4-FFF2-40B4-BE49-F238E27FC236}">
              <a16:creationId xmlns:a16="http://schemas.microsoft.com/office/drawing/2014/main" id="{A362E11A-5D10-9BD3-CF5B-5853ADFF5E8D}"/>
            </a:ext>
          </a:extLst>
        </xdr:cNvPr>
        <xdr:cNvSpPr>
          <a:spLocks noChangeShapeType="1"/>
        </xdr:cNvSpPr>
      </xdr:nvSpPr>
      <xdr:spPr bwMode="auto">
        <a:xfrm>
          <a:off x="54673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32" name="Line 30">
          <a:extLst>
            <a:ext uri="{FF2B5EF4-FFF2-40B4-BE49-F238E27FC236}">
              <a16:creationId xmlns:a16="http://schemas.microsoft.com/office/drawing/2014/main" id="{24950A1C-E8E0-9859-0DB8-0DF3C077C33E}"/>
            </a:ext>
          </a:extLst>
        </xdr:cNvPr>
        <xdr:cNvSpPr>
          <a:spLocks noChangeShapeType="1"/>
        </xdr:cNvSpPr>
      </xdr:nvSpPr>
      <xdr:spPr bwMode="auto">
        <a:xfrm flipV="1">
          <a:off x="6638925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3" name="Line 31">
          <a:extLst>
            <a:ext uri="{FF2B5EF4-FFF2-40B4-BE49-F238E27FC236}">
              <a16:creationId xmlns:a16="http://schemas.microsoft.com/office/drawing/2014/main" id="{E359F7DC-0D92-B29B-928B-3A32F1585E3C}"/>
            </a:ext>
          </a:extLst>
        </xdr:cNvPr>
        <xdr:cNvSpPr>
          <a:spLocks noChangeShapeType="1"/>
        </xdr:cNvSpPr>
      </xdr:nvSpPr>
      <xdr:spPr bwMode="auto">
        <a:xfrm>
          <a:off x="5076825" y="6686550"/>
          <a:ext cx="1952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4" name="Line 32">
          <a:extLst>
            <a:ext uri="{FF2B5EF4-FFF2-40B4-BE49-F238E27FC236}">
              <a16:creationId xmlns:a16="http://schemas.microsoft.com/office/drawing/2014/main" id="{C4031FC1-8B0E-E440-6F88-35DB57781328}"/>
            </a:ext>
          </a:extLst>
        </xdr:cNvPr>
        <xdr:cNvSpPr>
          <a:spLocks noChangeShapeType="1"/>
        </xdr:cNvSpPr>
      </xdr:nvSpPr>
      <xdr:spPr bwMode="auto">
        <a:xfrm>
          <a:off x="4305300" y="6686550"/>
          <a:ext cx="2724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5" name="Line 33">
          <a:extLst>
            <a:ext uri="{FF2B5EF4-FFF2-40B4-BE49-F238E27FC236}">
              <a16:creationId xmlns:a16="http://schemas.microsoft.com/office/drawing/2014/main" id="{CFAAD493-B06C-4989-A06E-399D65A58EE6}"/>
            </a:ext>
          </a:extLst>
        </xdr:cNvPr>
        <xdr:cNvSpPr>
          <a:spLocks noChangeShapeType="1"/>
        </xdr:cNvSpPr>
      </xdr:nvSpPr>
      <xdr:spPr bwMode="auto">
        <a:xfrm>
          <a:off x="4171950" y="668655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36" name="Line 50">
          <a:extLst>
            <a:ext uri="{FF2B5EF4-FFF2-40B4-BE49-F238E27FC236}">
              <a16:creationId xmlns:a16="http://schemas.microsoft.com/office/drawing/2014/main" id="{C241A5D0-5E94-5C78-BDC6-BC1D78E280BD}"/>
            </a:ext>
          </a:extLst>
        </xdr:cNvPr>
        <xdr:cNvSpPr>
          <a:spLocks noChangeShapeType="1"/>
        </xdr:cNvSpPr>
      </xdr:nvSpPr>
      <xdr:spPr bwMode="auto">
        <a:xfrm flipV="1"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38" name="Line 52">
          <a:extLst>
            <a:ext uri="{FF2B5EF4-FFF2-40B4-BE49-F238E27FC236}">
              <a16:creationId xmlns:a16="http://schemas.microsoft.com/office/drawing/2014/main" id="{EFE6CF99-7309-3058-C46D-C88EACBB9B3D}"/>
            </a:ext>
          </a:extLst>
        </xdr:cNvPr>
        <xdr:cNvSpPr>
          <a:spLocks noChangeShapeType="1"/>
        </xdr:cNvSpPr>
      </xdr:nvSpPr>
      <xdr:spPr bwMode="auto">
        <a:xfrm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39" name="Line 53">
          <a:extLst>
            <a:ext uri="{FF2B5EF4-FFF2-40B4-BE49-F238E27FC236}">
              <a16:creationId xmlns:a16="http://schemas.microsoft.com/office/drawing/2014/main" id="{A62892D4-4727-2FBF-8FF6-1F9D8BED3FDB}"/>
            </a:ext>
          </a:extLst>
        </xdr:cNvPr>
        <xdr:cNvSpPr>
          <a:spLocks noChangeShapeType="1"/>
        </xdr:cNvSpPr>
      </xdr:nvSpPr>
      <xdr:spPr bwMode="auto">
        <a:xfrm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40" name="Line 54">
          <a:extLst>
            <a:ext uri="{FF2B5EF4-FFF2-40B4-BE49-F238E27FC236}">
              <a16:creationId xmlns:a16="http://schemas.microsoft.com/office/drawing/2014/main" id="{C35F22D7-AB79-0D74-E1D6-4BA7E75211CF}"/>
            </a:ext>
          </a:extLst>
        </xdr:cNvPr>
        <xdr:cNvSpPr>
          <a:spLocks noChangeShapeType="1"/>
        </xdr:cNvSpPr>
      </xdr:nvSpPr>
      <xdr:spPr bwMode="auto">
        <a:xfrm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41" name="Line 55">
          <a:extLst>
            <a:ext uri="{FF2B5EF4-FFF2-40B4-BE49-F238E27FC236}">
              <a16:creationId xmlns:a16="http://schemas.microsoft.com/office/drawing/2014/main" id="{26BF01F3-2D4D-0FE8-6744-DF8700521C34}"/>
            </a:ext>
          </a:extLst>
        </xdr:cNvPr>
        <xdr:cNvSpPr>
          <a:spLocks noChangeShapeType="1"/>
        </xdr:cNvSpPr>
      </xdr:nvSpPr>
      <xdr:spPr bwMode="auto">
        <a:xfrm flipV="1"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42" name="Line 56">
          <a:extLst>
            <a:ext uri="{FF2B5EF4-FFF2-40B4-BE49-F238E27FC236}">
              <a16:creationId xmlns:a16="http://schemas.microsoft.com/office/drawing/2014/main" id="{3D750155-5333-DC27-9488-C2EF7AF628BD}"/>
            </a:ext>
          </a:extLst>
        </xdr:cNvPr>
        <xdr:cNvSpPr>
          <a:spLocks noChangeShapeType="1"/>
        </xdr:cNvSpPr>
      </xdr:nvSpPr>
      <xdr:spPr bwMode="auto">
        <a:xfrm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43" name="Line 57">
          <a:extLst>
            <a:ext uri="{FF2B5EF4-FFF2-40B4-BE49-F238E27FC236}">
              <a16:creationId xmlns:a16="http://schemas.microsoft.com/office/drawing/2014/main" id="{500FB083-19C9-316E-8863-9C93EAAE9D3F}"/>
            </a:ext>
          </a:extLst>
        </xdr:cNvPr>
        <xdr:cNvSpPr>
          <a:spLocks noChangeShapeType="1"/>
        </xdr:cNvSpPr>
      </xdr:nvSpPr>
      <xdr:spPr bwMode="auto">
        <a:xfrm flipV="1"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4" name="Line 58">
          <a:extLst>
            <a:ext uri="{FF2B5EF4-FFF2-40B4-BE49-F238E27FC236}">
              <a16:creationId xmlns:a16="http://schemas.microsoft.com/office/drawing/2014/main" id="{D329CAA7-9601-99F2-9084-9721CF5808BA}"/>
            </a:ext>
          </a:extLst>
        </xdr:cNvPr>
        <xdr:cNvSpPr>
          <a:spLocks noChangeShapeType="1"/>
        </xdr:cNvSpPr>
      </xdr:nvSpPr>
      <xdr:spPr bwMode="auto">
        <a:xfrm>
          <a:off x="7029450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5" name="Line 59">
          <a:extLst>
            <a:ext uri="{FF2B5EF4-FFF2-40B4-BE49-F238E27FC236}">
              <a16:creationId xmlns:a16="http://schemas.microsoft.com/office/drawing/2014/main" id="{63EB3C30-D72B-E27D-E202-FD75DD355FEF}"/>
            </a:ext>
          </a:extLst>
        </xdr:cNvPr>
        <xdr:cNvSpPr>
          <a:spLocks noChangeShapeType="1"/>
        </xdr:cNvSpPr>
      </xdr:nvSpPr>
      <xdr:spPr bwMode="auto">
        <a:xfrm>
          <a:off x="6648450" y="6686550"/>
          <a:ext cx="38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6" name="Line 60">
          <a:extLst>
            <a:ext uri="{FF2B5EF4-FFF2-40B4-BE49-F238E27FC236}">
              <a16:creationId xmlns:a16="http://schemas.microsoft.com/office/drawing/2014/main" id="{3040D1D7-96D3-2504-891F-FE49D70894F0}"/>
            </a:ext>
          </a:extLst>
        </xdr:cNvPr>
        <xdr:cNvSpPr>
          <a:spLocks noChangeShapeType="1"/>
        </xdr:cNvSpPr>
      </xdr:nvSpPr>
      <xdr:spPr bwMode="auto">
        <a:xfrm>
          <a:off x="4171950" y="668655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49" name="Line 64">
          <a:extLst>
            <a:ext uri="{FF2B5EF4-FFF2-40B4-BE49-F238E27FC236}">
              <a16:creationId xmlns:a16="http://schemas.microsoft.com/office/drawing/2014/main" id="{15B6FE78-DE2B-AB30-304D-E6F1F0A8A879}"/>
            </a:ext>
          </a:extLst>
        </xdr:cNvPr>
        <xdr:cNvSpPr>
          <a:spLocks noChangeShapeType="1"/>
        </xdr:cNvSpPr>
      </xdr:nvSpPr>
      <xdr:spPr bwMode="auto">
        <a:xfrm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3250" name="Line 65">
          <a:extLst>
            <a:ext uri="{FF2B5EF4-FFF2-40B4-BE49-F238E27FC236}">
              <a16:creationId xmlns:a16="http://schemas.microsoft.com/office/drawing/2014/main" id="{8A6B72A0-7384-83B7-2ADD-70F0878F1C47}"/>
            </a:ext>
          </a:extLst>
        </xdr:cNvPr>
        <xdr:cNvSpPr>
          <a:spLocks noChangeShapeType="1"/>
        </xdr:cNvSpPr>
      </xdr:nvSpPr>
      <xdr:spPr bwMode="auto">
        <a:xfrm flipV="1">
          <a:off x="7029450" y="25146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51" name="Line 66">
          <a:extLst>
            <a:ext uri="{FF2B5EF4-FFF2-40B4-BE49-F238E27FC236}">
              <a16:creationId xmlns:a16="http://schemas.microsoft.com/office/drawing/2014/main" id="{B1AEC2B2-E82B-D4AB-5AF6-470D05595D3D}"/>
            </a:ext>
          </a:extLst>
        </xdr:cNvPr>
        <xdr:cNvSpPr>
          <a:spLocks noChangeShapeType="1"/>
        </xdr:cNvSpPr>
      </xdr:nvSpPr>
      <xdr:spPr bwMode="auto">
        <a:xfrm>
          <a:off x="7029450" y="66865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52" name="Line 67">
          <a:extLst>
            <a:ext uri="{FF2B5EF4-FFF2-40B4-BE49-F238E27FC236}">
              <a16:creationId xmlns:a16="http://schemas.microsoft.com/office/drawing/2014/main" id="{8754C6B6-55C9-D8B2-3C6D-80C25E3E9A82}"/>
            </a:ext>
          </a:extLst>
        </xdr:cNvPr>
        <xdr:cNvSpPr>
          <a:spLocks noChangeShapeType="1"/>
        </xdr:cNvSpPr>
      </xdr:nvSpPr>
      <xdr:spPr bwMode="auto">
        <a:xfrm>
          <a:off x="6648450" y="6686550"/>
          <a:ext cx="38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53" name="Line 68">
          <a:extLst>
            <a:ext uri="{FF2B5EF4-FFF2-40B4-BE49-F238E27FC236}">
              <a16:creationId xmlns:a16="http://schemas.microsoft.com/office/drawing/2014/main" id="{ED74F977-361D-8D15-85CB-2F174321FEE8}"/>
            </a:ext>
          </a:extLst>
        </xdr:cNvPr>
        <xdr:cNvSpPr>
          <a:spLocks noChangeShapeType="1"/>
        </xdr:cNvSpPr>
      </xdr:nvSpPr>
      <xdr:spPr bwMode="auto">
        <a:xfrm>
          <a:off x="4171950" y="6686550"/>
          <a:ext cx="2857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255" name="Picture 38" descr="NIFDI_4c_gradient">
          <a:extLst>
            <a:ext uri="{FF2B5EF4-FFF2-40B4-BE49-F238E27FC236}">
              <a16:creationId xmlns:a16="http://schemas.microsoft.com/office/drawing/2014/main" id="{604E47F1-73FE-A04C-1167-1B46DADA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97" name="Line 1">
          <a:extLst>
            <a:ext uri="{FF2B5EF4-FFF2-40B4-BE49-F238E27FC236}">
              <a16:creationId xmlns:a16="http://schemas.microsoft.com/office/drawing/2014/main" id="{BCD21158-5B0D-9911-FB22-86D157D1D803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398" name="Line 2">
          <a:extLst>
            <a:ext uri="{FF2B5EF4-FFF2-40B4-BE49-F238E27FC236}">
              <a16:creationId xmlns:a16="http://schemas.microsoft.com/office/drawing/2014/main" id="{B8F7AD41-86C7-8EA7-74B3-F309DFDBE43C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99" name="Line 3">
          <a:extLst>
            <a:ext uri="{FF2B5EF4-FFF2-40B4-BE49-F238E27FC236}">
              <a16:creationId xmlns:a16="http://schemas.microsoft.com/office/drawing/2014/main" id="{55159595-7A44-C894-2DD7-D7E7EA847360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00" name="Line 4">
          <a:extLst>
            <a:ext uri="{FF2B5EF4-FFF2-40B4-BE49-F238E27FC236}">
              <a16:creationId xmlns:a16="http://schemas.microsoft.com/office/drawing/2014/main" id="{02A81872-59A2-6BB0-9ED1-233B20B412D0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01" name="Line 5">
          <a:extLst>
            <a:ext uri="{FF2B5EF4-FFF2-40B4-BE49-F238E27FC236}">
              <a16:creationId xmlns:a16="http://schemas.microsoft.com/office/drawing/2014/main" id="{EFF28BB9-A22C-3041-369D-1C5DC9C55D3B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02" name="Line 6">
          <a:extLst>
            <a:ext uri="{FF2B5EF4-FFF2-40B4-BE49-F238E27FC236}">
              <a16:creationId xmlns:a16="http://schemas.microsoft.com/office/drawing/2014/main" id="{5AE9F516-72C4-D2F1-16AB-A86EE100BBBD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03" name="Line 7">
          <a:extLst>
            <a:ext uri="{FF2B5EF4-FFF2-40B4-BE49-F238E27FC236}">
              <a16:creationId xmlns:a16="http://schemas.microsoft.com/office/drawing/2014/main" id="{F7FCBAB8-86F2-F914-DE3E-F9BEE101AF85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04" name="Line 8">
          <a:extLst>
            <a:ext uri="{FF2B5EF4-FFF2-40B4-BE49-F238E27FC236}">
              <a16:creationId xmlns:a16="http://schemas.microsoft.com/office/drawing/2014/main" id="{56B496BF-DC58-4914-9CA1-A2CE9A79CCFB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05" name="Line 9">
          <a:extLst>
            <a:ext uri="{FF2B5EF4-FFF2-40B4-BE49-F238E27FC236}">
              <a16:creationId xmlns:a16="http://schemas.microsoft.com/office/drawing/2014/main" id="{30BEA020-4041-39B4-A8A9-DC66F91DC26D}"/>
            </a:ext>
          </a:extLst>
        </xdr:cNvPr>
        <xdr:cNvSpPr>
          <a:spLocks noChangeShapeType="1"/>
        </xdr:cNvSpPr>
      </xdr:nvSpPr>
      <xdr:spPr bwMode="auto">
        <a:xfrm>
          <a:off x="4581525" y="6677025"/>
          <a:ext cx="2466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06" name="Line 10">
          <a:extLst>
            <a:ext uri="{FF2B5EF4-FFF2-40B4-BE49-F238E27FC236}">
              <a16:creationId xmlns:a16="http://schemas.microsoft.com/office/drawing/2014/main" id="{02481377-8739-3D63-9FE7-FBD540530EC0}"/>
            </a:ext>
          </a:extLst>
        </xdr:cNvPr>
        <xdr:cNvSpPr>
          <a:spLocks noChangeShapeType="1"/>
        </xdr:cNvSpPr>
      </xdr:nvSpPr>
      <xdr:spPr bwMode="auto">
        <a:xfrm>
          <a:off x="3886200" y="6677025"/>
          <a:ext cx="3162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07" name="Line 11">
          <a:extLst>
            <a:ext uri="{FF2B5EF4-FFF2-40B4-BE49-F238E27FC236}">
              <a16:creationId xmlns:a16="http://schemas.microsoft.com/office/drawing/2014/main" id="{E1EA5142-FB01-CF03-4A65-446D0063E53B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08" name="Line 12">
          <a:extLst>
            <a:ext uri="{FF2B5EF4-FFF2-40B4-BE49-F238E27FC236}">
              <a16:creationId xmlns:a16="http://schemas.microsoft.com/office/drawing/2014/main" id="{FD906951-643F-F323-2F0F-8FAF6DD9ECC5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10" name="Line 15">
          <a:extLst>
            <a:ext uri="{FF2B5EF4-FFF2-40B4-BE49-F238E27FC236}">
              <a16:creationId xmlns:a16="http://schemas.microsoft.com/office/drawing/2014/main" id="{5A3EFC70-ACAF-EB45-D194-2A694A49226B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11" name="Line 16">
          <a:extLst>
            <a:ext uri="{FF2B5EF4-FFF2-40B4-BE49-F238E27FC236}">
              <a16:creationId xmlns:a16="http://schemas.microsoft.com/office/drawing/2014/main" id="{8F3C1D55-6F99-B09E-DACE-D53FC640B9A7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12" name="Line 17">
          <a:extLst>
            <a:ext uri="{FF2B5EF4-FFF2-40B4-BE49-F238E27FC236}">
              <a16:creationId xmlns:a16="http://schemas.microsoft.com/office/drawing/2014/main" id="{D68E4A2A-BAAD-8600-FD5F-8A5C2DB3B88C}"/>
            </a:ext>
          </a:extLst>
        </xdr:cNvPr>
        <xdr:cNvSpPr>
          <a:spLocks noChangeShapeType="1"/>
        </xdr:cNvSpPr>
      </xdr:nvSpPr>
      <xdr:spPr bwMode="auto">
        <a:xfrm>
          <a:off x="4581525" y="6677025"/>
          <a:ext cx="2466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13" name="Line 18">
          <a:extLst>
            <a:ext uri="{FF2B5EF4-FFF2-40B4-BE49-F238E27FC236}">
              <a16:creationId xmlns:a16="http://schemas.microsoft.com/office/drawing/2014/main" id="{A0F79C9C-FB7A-DD2C-E8D1-7FCB8B5EAFC2}"/>
            </a:ext>
          </a:extLst>
        </xdr:cNvPr>
        <xdr:cNvSpPr>
          <a:spLocks noChangeShapeType="1"/>
        </xdr:cNvSpPr>
      </xdr:nvSpPr>
      <xdr:spPr bwMode="auto">
        <a:xfrm>
          <a:off x="3886200" y="6677025"/>
          <a:ext cx="3162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14" name="Line 19">
          <a:extLst>
            <a:ext uri="{FF2B5EF4-FFF2-40B4-BE49-F238E27FC236}">
              <a16:creationId xmlns:a16="http://schemas.microsoft.com/office/drawing/2014/main" id="{C29F3931-DE72-AEC4-3F1B-BC709E5D2ED9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15" name="Line 21">
          <a:extLst>
            <a:ext uri="{FF2B5EF4-FFF2-40B4-BE49-F238E27FC236}">
              <a16:creationId xmlns:a16="http://schemas.microsoft.com/office/drawing/2014/main" id="{84BD1125-898F-2D19-8D37-7D44C2D58459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8416" name="Line 22">
          <a:extLst>
            <a:ext uri="{FF2B5EF4-FFF2-40B4-BE49-F238E27FC236}">
              <a16:creationId xmlns:a16="http://schemas.microsoft.com/office/drawing/2014/main" id="{CECE8246-AC40-87FC-C174-63617B057A6A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17" name="Line 26">
          <a:extLst>
            <a:ext uri="{FF2B5EF4-FFF2-40B4-BE49-F238E27FC236}">
              <a16:creationId xmlns:a16="http://schemas.microsoft.com/office/drawing/2014/main" id="{0DF67D50-2086-1A73-413F-D1DFB801375C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418" name="Line 28">
          <a:extLst>
            <a:ext uri="{FF2B5EF4-FFF2-40B4-BE49-F238E27FC236}">
              <a16:creationId xmlns:a16="http://schemas.microsoft.com/office/drawing/2014/main" id="{F4396DEA-1F86-734D-EF76-384A76BF7431}"/>
            </a:ext>
          </a:extLst>
        </xdr:cNvPr>
        <xdr:cNvSpPr>
          <a:spLocks noChangeShapeType="1"/>
        </xdr:cNvSpPr>
      </xdr:nvSpPr>
      <xdr:spPr bwMode="auto">
        <a:xfrm flipV="1">
          <a:off x="115824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19" name="Line 32">
          <a:extLst>
            <a:ext uri="{FF2B5EF4-FFF2-40B4-BE49-F238E27FC236}">
              <a16:creationId xmlns:a16="http://schemas.microsoft.com/office/drawing/2014/main" id="{DABE69BE-3FA2-56EF-7C37-ABE6222E686A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420" name="Line 36">
          <a:extLst>
            <a:ext uri="{FF2B5EF4-FFF2-40B4-BE49-F238E27FC236}">
              <a16:creationId xmlns:a16="http://schemas.microsoft.com/office/drawing/2014/main" id="{376A2FB3-B223-ECC1-C6F8-9B8EF2C03E7A}"/>
            </a:ext>
          </a:extLst>
        </xdr:cNvPr>
        <xdr:cNvSpPr>
          <a:spLocks noChangeShapeType="1"/>
        </xdr:cNvSpPr>
      </xdr:nvSpPr>
      <xdr:spPr bwMode="auto">
        <a:xfrm flipV="1">
          <a:off x="115824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21" name="Line 41">
          <a:extLst>
            <a:ext uri="{FF2B5EF4-FFF2-40B4-BE49-F238E27FC236}">
              <a16:creationId xmlns:a16="http://schemas.microsoft.com/office/drawing/2014/main" id="{22541F59-793D-5520-FA94-B46CF6110BA6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3" name="Line 43">
          <a:extLst>
            <a:ext uri="{FF2B5EF4-FFF2-40B4-BE49-F238E27FC236}">
              <a16:creationId xmlns:a16="http://schemas.microsoft.com/office/drawing/2014/main" id="{8EA2C227-E41D-A840-CEB3-344D58CFE914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4" name="Line 44">
          <a:extLst>
            <a:ext uri="{FF2B5EF4-FFF2-40B4-BE49-F238E27FC236}">
              <a16:creationId xmlns:a16="http://schemas.microsoft.com/office/drawing/2014/main" id="{0BCB0856-8C89-21E1-F565-5468178EE3E8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5" name="Line 45">
          <a:extLst>
            <a:ext uri="{FF2B5EF4-FFF2-40B4-BE49-F238E27FC236}">
              <a16:creationId xmlns:a16="http://schemas.microsoft.com/office/drawing/2014/main" id="{762E0E1A-470D-EB85-A9B5-B70C20278A27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26" name="Line 46">
          <a:extLst>
            <a:ext uri="{FF2B5EF4-FFF2-40B4-BE49-F238E27FC236}">
              <a16:creationId xmlns:a16="http://schemas.microsoft.com/office/drawing/2014/main" id="{BD788B16-3B40-8E63-08C4-26C6AE8CBB54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7" name="Line 47">
          <a:extLst>
            <a:ext uri="{FF2B5EF4-FFF2-40B4-BE49-F238E27FC236}">
              <a16:creationId xmlns:a16="http://schemas.microsoft.com/office/drawing/2014/main" id="{734334EF-F686-EEB1-D260-C7114FD65F1A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428" name="Line 48">
          <a:extLst>
            <a:ext uri="{FF2B5EF4-FFF2-40B4-BE49-F238E27FC236}">
              <a16:creationId xmlns:a16="http://schemas.microsoft.com/office/drawing/2014/main" id="{861D104F-AA75-3A65-1C37-52FC9CBA3817}"/>
            </a:ext>
          </a:extLst>
        </xdr:cNvPr>
        <xdr:cNvSpPr>
          <a:spLocks noChangeShapeType="1"/>
        </xdr:cNvSpPr>
      </xdr:nvSpPr>
      <xdr:spPr bwMode="auto">
        <a:xfrm flipV="1">
          <a:off x="59912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29" name="Line 49">
          <a:extLst>
            <a:ext uri="{FF2B5EF4-FFF2-40B4-BE49-F238E27FC236}">
              <a16:creationId xmlns:a16="http://schemas.microsoft.com/office/drawing/2014/main" id="{23956C62-DEE1-EAAE-9D65-923A36CC164A}"/>
            </a:ext>
          </a:extLst>
        </xdr:cNvPr>
        <xdr:cNvSpPr>
          <a:spLocks noChangeShapeType="1"/>
        </xdr:cNvSpPr>
      </xdr:nvSpPr>
      <xdr:spPr bwMode="auto">
        <a:xfrm>
          <a:off x="4581525" y="667702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30" name="Line 50">
          <a:extLst>
            <a:ext uri="{FF2B5EF4-FFF2-40B4-BE49-F238E27FC236}">
              <a16:creationId xmlns:a16="http://schemas.microsoft.com/office/drawing/2014/main" id="{1E67B1A1-4C1D-5EEC-9162-666FB0D2A854}"/>
            </a:ext>
          </a:extLst>
        </xdr:cNvPr>
        <xdr:cNvSpPr>
          <a:spLocks noChangeShapeType="1"/>
        </xdr:cNvSpPr>
      </xdr:nvSpPr>
      <xdr:spPr bwMode="auto">
        <a:xfrm>
          <a:off x="3886200" y="667702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31" name="Line 51">
          <a:extLst>
            <a:ext uri="{FF2B5EF4-FFF2-40B4-BE49-F238E27FC236}">
              <a16:creationId xmlns:a16="http://schemas.microsoft.com/office/drawing/2014/main" id="{B675ECFD-BE09-ADC0-BA7B-1E56B3F2C904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32" name="Line 52">
          <a:extLst>
            <a:ext uri="{FF2B5EF4-FFF2-40B4-BE49-F238E27FC236}">
              <a16:creationId xmlns:a16="http://schemas.microsoft.com/office/drawing/2014/main" id="{17E6160C-3332-DDDE-0051-40AB95FFFBFE}"/>
            </a:ext>
          </a:extLst>
        </xdr:cNvPr>
        <xdr:cNvSpPr>
          <a:spLocks noChangeShapeType="1"/>
        </xdr:cNvSpPr>
      </xdr:nvSpPr>
      <xdr:spPr bwMode="auto">
        <a:xfrm flipV="1">
          <a:off x="45815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34" name="Line 54">
          <a:extLst>
            <a:ext uri="{FF2B5EF4-FFF2-40B4-BE49-F238E27FC236}">
              <a16:creationId xmlns:a16="http://schemas.microsoft.com/office/drawing/2014/main" id="{E7F947A1-6849-4293-12FA-D94370F308E3}"/>
            </a:ext>
          </a:extLst>
        </xdr:cNvPr>
        <xdr:cNvSpPr>
          <a:spLocks noChangeShapeType="1"/>
        </xdr:cNvSpPr>
      </xdr:nvSpPr>
      <xdr:spPr bwMode="auto">
        <a:xfrm>
          <a:off x="49339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8435" name="Line 55">
          <a:extLst>
            <a:ext uri="{FF2B5EF4-FFF2-40B4-BE49-F238E27FC236}">
              <a16:creationId xmlns:a16="http://schemas.microsoft.com/office/drawing/2014/main" id="{C4C2B17E-8A7F-CA93-16C0-598E601E1FAD}"/>
            </a:ext>
          </a:extLst>
        </xdr:cNvPr>
        <xdr:cNvSpPr>
          <a:spLocks noChangeShapeType="1"/>
        </xdr:cNvSpPr>
      </xdr:nvSpPr>
      <xdr:spPr bwMode="auto">
        <a:xfrm flipV="1">
          <a:off x="59912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36" name="Line 56">
          <a:extLst>
            <a:ext uri="{FF2B5EF4-FFF2-40B4-BE49-F238E27FC236}">
              <a16:creationId xmlns:a16="http://schemas.microsoft.com/office/drawing/2014/main" id="{E4D98894-6A9B-3679-9C7C-17DE07F34447}"/>
            </a:ext>
          </a:extLst>
        </xdr:cNvPr>
        <xdr:cNvSpPr>
          <a:spLocks noChangeShapeType="1"/>
        </xdr:cNvSpPr>
      </xdr:nvSpPr>
      <xdr:spPr bwMode="auto">
        <a:xfrm>
          <a:off x="4581525" y="6677025"/>
          <a:ext cx="1762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37" name="Line 57">
          <a:extLst>
            <a:ext uri="{FF2B5EF4-FFF2-40B4-BE49-F238E27FC236}">
              <a16:creationId xmlns:a16="http://schemas.microsoft.com/office/drawing/2014/main" id="{9C14F501-9A55-ACCA-648D-4811DBD64C59}"/>
            </a:ext>
          </a:extLst>
        </xdr:cNvPr>
        <xdr:cNvSpPr>
          <a:spLocks noChangeShapeType="1"/>
        </xdr:cNvSpPr>
      </xdr:nvSpPr>
      <xdr:spPr bwMode="auto">
        <a:xfrm>
          <a:off x="3886200" y="6677025"/>
          <a:ext cx="24574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8438" name="Line 58">
          <a:extLst>
            <a:ext uri="{FF2B5EF4-FFF2-40B4-BE49-F238E27FC236}">
              <a16:creationId xmlns:a16="http://schemas.microsoft.com/office/drawing/2014/main" id="{C824186E-47FD-88F2-FD3E-EC54AE4B732B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2552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39" name="Line 59">
          <a:extLst>
            <a:ext uri="{FF2B5EF4-FFF2-40B4-BE49-F238E27FC236}">
              <a16:creationId xmlns:a16="http://schemas.microsoft.com/office/drawing/2014/main" id="{90C1E0DC-FB79-A8BD-C996-C00F66DE684F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1" name="Line 61">
          <a:extLst>
            <a:ext uri="{FF2B5EF4-FFF2-40B4-BE49-F238E27FC236}">
              <a16:creationId xmlns:a16="http://schemas.microsoft.com/office/drawing/2014/main" id="{6E32AFBA-FBFC-4582-CB39-33513A2453FE}"/>
            </a:ext>
          </a:extLst>
        </xdr:cNvPr>
        <xdr:cNvSpPr>
          <a:spLocks noChangeShapeType="1"/>
        </xdr:cNvSpPr>
      </xdr:nvSpPr>
      <xdr:spPr bwMode="auto">
        <a:xfrm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2" name="Line 62">
          <a:extLst>
            <a:ext uri="{FF2B5EF4-FFF2-40B4-BE49-F238E27FC236}">
              <a16:creationId xmlns:a16="http://schemas.microsoft.com/office/drawing/2014/main" id="{0A487E18-5DC0-4EC6-C561-6B9963475055}"/>
            </a:ext>
          </a:extLst>
        </xdr:cNvPr>
        <xdr:cNvSpPr>
          <a:spLocks noChangeShapeType="1"/>
        </xdr:cNvSpPr>
      </xdr:nvSpPr>
      <xdr:spPr bwMode="auto">
        <a:xfrm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3" name="Line 63">
          <a:extLst>
            <a:ext uri="{FF2B5EF4-FFF2-40B4-BE49-F238E27FC236}">
              <a16:creationId xmlns:a16="http://schemas.microsoft.com/office/drawing/2014/main" id="{B3F02FA2-ECF1-E4D6-66E2-783DB0F6EFA9}"/>
            </a:ext>
          </a:extLst>
        </xdr:cNvPr>
        <xdr:cNvSpPr>
          <a:spLocks noChangeShapeType="1"/>
        </xdr:cNvSpPr>
      </xdr:nvSpPr>
      <xdr:spPr bwMode="auto">
        <a:xfrm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44" name="Line 64">
          <a:extLst>
            <a:ext uri="{FF2B5EF4-FFF2-40B4-BE49-F238E27FC236}">
              <a16:creationId xmlns:a16="http://schemas.microsoft.com/office/drawing/2014/main" id="{8B13ED23-4233-621A-6774-B90BF9E778E7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5" name="Line 65">
          <a:extLst>
            <a:ext uri="{FF2B5EF4-FFF2-40B4-BE49-F238E27FC236}">
              <a16:creationId xmlns:a16="http://schemas.microsoft.com/office/drawing/2014/main" id="{4DB00CEC-B956-2886-989C-C11DEEAEDDE3}"/>
            </a:ext>
          </a:extLst>
        </xdr:cNvPr>
        <xdr:cNvSpPr>
          <a:spLocks noChangeShapeType="1"/>
        </xdr:cNvSpPr>
      </xdr:nvSpPr>
      <xdr:spPr bwMode="auto">
        <a:xfrm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6" name="Line 66">
          <a:extLst>
            <a:ext uri="{FF2B5EF4-FFF2-40B4-BE49-F238E27FC236}">
              <a16:creationId xmlns:a16="http://schemas.microsoft.com/office/drawing/2014/main" id="{B84F220F-09A4-2243-113D-BDFEBDECD434}"/>
            </a:ext>
          </a:extLst>
        </xdr:cNvPr>
        <xdr:cNvSpPr>
          <a:spLocks noChangeShapeType="1"/>
        </xdr:cNvSpPr>
      </xdr:nvSpPr>
      <xdr:spPr bwMode="auto">
        <a:xfrm flipV="1"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47" name="Line 67">
          <a:extLst>
            <a:ext uri="{FF2B5EF4-FFF2-40B4-BE49-F238E27FC236}">
              <a16:creationId xmlns:a16="http://schemas.microsoft.com/office/drawing/2014/main" id="{3175CFBC-3F3E-9E00-A575-C8828E93573D}"/>
            </a:ext>
          </a:extLst>
        </xdr:cNvPr>
        <xdr:cNvSpPr>
          <a:spLocks noChangeShapeType="1"/>
        </xdr:cNvSpPr>
      </xdr:nvSpPr>
      <xdr:spPr bwMode="auto">
        <a:xfrm>
          <a:off x="6696075" y="667702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48" name="Line 68">
          <a:extLst>
            <a:ext uri="{FF2B5EF4-FFF2-40B4-BE49-F238E27FC236}">
              <a16:creationId xmlns:a16="http://schemas.microsoft.com/office/drawing/2014/main" id="{67AD1EEC-BD01-0936-FD09-22F622626C7D}"/>
            </a:ext>
          </a:extLst>
        </xdr:cNvPr>
        <xdr:cNvSpPr>
          <a:spLocks noChangeShapeType="1"/>
        </xdr:cNvSpPr>
      </xdr:nvSpPr>
      <xdr:spPr bwMode="auto">
        <a:xfrm>
          <a:off x="6000750" y="6677025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49" name="Line 69">
          <a:extLst>
            <a:ext uri="{FF2B5EF4-FFF2-40B4-BE49-F238E27FC236}">
              <a16:creationId xmlns:a16="http://schemas.microsoft.com/office/drawing/2014/main" id="{2492DCD4-C6F2-2C38-5A2C-50EE1A5B396E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50" name="Line 70">
          <a:extLst>
            <a:ext uri="{FF2B5EF4-FFF2-40B4-BE49-F238E27FC236}">
              <a16:creationId xmlns:a16="http://schemas.microsoft.com/office/drawing/2014/main" id="{697E1FFE-5513-A3D1-A6E8-E4276086123F}"/>
            </a:ext>
          </a:extLst>
        </xdr:cNvPr>
        <xdr:cNvSpPr>
          <a:spLocks noChangeShapeType="1"/>
        </xdr:cNvSpPr>
      </xdr:nvSpPr>
      <xdr:spPr bwMode="auto">
        <a:xfrm flipV="1">
          <a:off x="66960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53" name="Line 73">
          <a:extLst>
            <a:ext uri="{FF2B5EF4-FFF2-40B4-BE49-F238E27FC236}">
              <a16:creationId xmlns:a16="http://schemas.microsoft.com/office/drawing/2014/main" id="{50AC8053-0496-8EEC-706A-E0914B08D10B}"/>
            </a:ext>
          </a:extLst>
        </xdr:cNvPr>
        <xdr:cNvSpPr>
          <a:spLocks noChangeShapeType="1"/>
        </xdr:cNvSpPr>
      </xdr:nvSpPr>
      <xdr:spPr bwMode="auto">
        <a:xfrm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54" name="Line 74">
          <a:extLst>
            <a:ext uri="{FF2B5EF4-FFF2-40B4-BE49-F238E27FC236}">
              <a16:creationId xmlns:a16="http://schemas.microsoft.com/office/drawing/2014/main" id="{F266CC76-2CD2-3707-0A5A-310AB92E538E}"/>
            </a:ext>
          </a:extLst>
        </xdr:cNvPr>
        <xdr:cNvSpPr>
          <a:spLocks noChangeShapeType="1"/>
        </xdr:cNvSpPr>
      </xdr:nvSpPr>
      <xdr:spPr bwMode="auto">
        <a:xfrm flipV="1">
          <a:off x="70485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55" name="Line 75">
          <a:extLst>
            <a:ext uri="{FF2B5EF4-FFF2-40B4-BE49-F238E27FC236}">
              <a16:creationId xmlns:a16="http://schemas.microsoft.com/office/drawing/2014/main" id="{E6C51F5A-EE2B-DF62-45B8-8E945DEA566B}"/>
            </a:ext>
          </a:extLst>
        </xdr:cNvPr>
        <xdr:cNvSpPr>
          <a:spLocks noChangeShapeType="1"/>
        </xdr:cNvSpPr>
      </xdr:nvSpPr>
      <xdr:spPr bwMode="auto">
        <a:xfrm>
          <a:off x="6696075" y="667702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56" name="Line 76">
          <a:extLst>
            <a:ext uri="{FF2B5EF4-FFF2-40B4-BE49-F238E27FC236}">
              <a16:creationId xmlns:a16="http://schemas.microsoft.com/office/drawing/2014/main" id="{E03A981D-D223-109A-6A6B-AAF8C883B6A7}"/>
            </a:ext>
          </a:extLst>
        </xdr:cNvPr>
        <xdr:cNvSpPr>
          <a:spLocks noChangeShapeType="1"/>
        </xdr:cNvSpPr>
      </xdr:nvSpPr>
      <xdr:spPr bwMode="auto">
        <a:xfrm>
          <a:off x="6000750" y="6677025"/>
          <a:ext cx="1047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457" name="Line 77">
          <a:extLst>
            <a:ext uri="{FF2B5EF4-FFF2-40B4-BE49-F238E27FC236}">
              <a16:creationId xmlns:a16="http://schemas.microsoft.com/office/drawing/2014/main" id="{733C5E13-D05A-0BAE-B908-61AB6A9BB801}"/>
            </a:ext>
          </a:extLst>
        </xdr:cNvPr>
        <xdr:cNvSpPr>
          <a:spLocks noChangeShapeType="1"/>
        </xdr:cNvSpPr>
      </xdr:nvSpPr>
      <xdr:spPr bwMode="auto">
        <a:xfrm>
          <a:off x="3790950" y="6677025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8459" name="Picture 63" descr="NIFDI_4c_gradient">
          <a:extLst>
            <a:ext uri="{FF2B5EF4-FFF2-40B4-BE49-F238E27FC236}">
              <a16:creationId xmlns:a16="http://schemas.microsoft.com/office/drawing/2014/main" id="{15B13D2A-0B95-209D-814D-19250064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380" name="Line 1">
          <a:extLst>
            <a:ext uri="{FF2B5EF4-FFF2-40B4-BE49-F238E27FC236}">
              <a16:creationId xmlns:a16="http://schemas.microsoft.com/office/drawing/2014/main" id="{1DFE8387-B319-2BC8-8A19-9FEE0951AF80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381" name="Line 2">
          <a:extLst>
            <a:ext uri="{FF2B5EF4-FFF2-40B4-BE49-F238E27FC236}">
              <a16:creationId xmlns:a16="http://schemas.microsoft.com/office/drawing/2014/main" id="{6E8A2B00-8370-5AEF-BE74-61CDABA04116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382" name="Line 3">
          <a:extLst>
            <a:ext uri="{FF2B5EF4-FFF2-40B4-BE49-F238E27FC236}">
              <a16:creationId xmlns:a16="http://schemas.microsoft.com/office/drawing/2014/main" id="{1ACF9692-0E7A-8ABB-026E-A1F362A9C259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383" name="Line 4">
          <a:extLst>
            <a:ext uri="{FF2B5EF4-FFF2-40B4-BE49-F238E27FC236}">
              <a16:creationId xmlns:a16="http://schemas.microsoft.com/office/drawing/2014/main" id="{41BC3EB5-21E7-8EF4-2214-E7236576875D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384" name="Line 5">
          <a:extLst>
            <a:ext uri="{FF2B5EF4-FFF2-40B4-BE49-F238E27FC236}">
              <a16:creationId xmlns:a16="http://schemas.microsoft.com/office/drawing/2014/main" id="{E2D140F9-1071-0E6F-9D85-A01EE075C5AD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385" name="Line 6">
          <a:extLst>
            <a:ext uri="{FF2B5EF4-FFF2-40B4-BE49-F238E27FC236}">
              <a16:creationId xmlns:a16="http://schemas.microsoft.com/office/drawing/2014/main" id="{49616285-6C86-34B9-EB74-0637A199617F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386" name="Line 7">
          <a:extLst>
            <a:ext uri="{FF2B5EF4-FFF2-40B4-BE49-F238E27FC236}">
              <a16:creationId xmlns:a16="http://schemas.microsoft.com/office/drawing/2014/main" id="{0FFD7AC0-4CEE-4754-A062-78CA847564A9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387" name="Line 8">
          <a:extLst>
            <a:ext uri="{FF2B5EF4-FFF2-40B4-BE49-F238E27FC236}">
              <a16:creationId xmlns:a16="http://schemas.microsoft.com/office/drawing/2014/main" id="{7085788D-2079-D2BB-5517-3A194D1EF18D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388" name="Line 12">
          <a:extLst>
            <a:ext uri="{FF2B5EF4-FFF2-40B4-BE49-F238E27FC236}">
              <a16:creationId xmlns:a16="http://schemas.microsoft.com/office/drawing/2014/main" id="{69FFC0A9-99B8-85CC-0850-022BC15E039B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390" name="Line 14">
          <a:extLst>
            <a:ext uri="{FF2B5EF4-FFF2-40B4-BE49-F238E27FC236}">
              <a16:creationId xmlns:a16="http://schemas.microsoft.com/office/drawing/2014/main" id="{E97A005C-CC82-B784-A079-06CDC22D299C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391" name="Line 15">
          <a:extLst>
            <a:ext uri="{FF2B5EF4-FFF2-40B4-BE49-F238E27FC236}">
              <a16:creationId xmlns:a16="http://schemas.microsoft.com/office/drawing/2014/main" id="{27065BAC-F524-80F1-2B36-0CE6A1A20FE0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392" name="Line 19">
          <a:extLst>
            <a:ext uri="{FF2B5EF4-FFF2-40B4-BE49-F238E27FC236}">
              <a16:creationId xmlns:a16="http://schemas.microsoft.com/office/drawing/2014/main" id="{D2565F9E-9823-2093-9F00-4634682FFD85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9393" name="Line 20">
          <a:extLst>
            <a:ext uri="{FF2B5EF4-FFF2-40B4-BE49-F238E27FC236}">
              <a16:creationId xmlns:a16="http://schemas.microsoft.com/office/drawing/2014/main" id="{35E0315E-C443-1419-89EA-F3881DC1D9CB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394" name="Line 21">
          <a:extLst>
            <a:ext uri="{FF2B5EF4-FFF2-40B4-BE49-F238E27FC236}">
              <a16:creationId xmlns:a16="http://schemas.microsoft.com/office/drawing/2014/main" id="{E2F7103B-AB64-BAD6-05E1-895437C4D49E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9395" name="Line 22">
          <a:extLst>
            <a:ext uri="{FF2B5EF4-FFF2-40B4-BE49-F238E27FC236}">
              <a16:creationId xmlns:a16="http://schemas.microsoft.com/office/drawing/2014/main" id="{743F3439-3492-E50E-AF74-98DC7F379458}"/>
            </a:ext>
          </a:extLst>
        </xdr:cNvPr>
        <xdr:cNvSpPr>
          <a:spLocks noChangeShapeType="1"/>
        </xdr:cNvSpPr>
      </xdr:nvSpPr>
      <xdr:spPr bwMode="auto">
        <a:xfrm flipV="1">
          <a:off x="115824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396" name="Line 26">
          <a:extLst>
            <a:ext uri="{FF2B5EF4-FFF2-40B4-BE49-F238E27FC236}">
              <a16:creationId xmlns:a16="http://schemas.microsoft.com/office/drawing/2014/main" id="{C2F82B33-B3E2-0AA0-AC2E-AFBD8762C199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9397" name="Line 27">
          <a:extLst>
            <a:ext uri="{FF2B5EF4-FFF2-40B4-BE49-F238E27FC236}">
              <a16:creationId xmlns:a16="http://schemas.microsoft.com/office/drawing/2014/main" id="{EF33CBC4-1819-3843-CA2C-5E952B32775A}"/>
            </a:ext>
          </a:extLst>
        </xdr:cNvPr>
        <xdr:cNvSpPr>
          <a:spLocks noChangeShapeType="1"/>
        </xdr:cNvSpPr>
      </xdr:nvSpPr>
      <xdr:spPr bwMode="auto">
        <a:xfrm flipV="1">
          <a:off x="115824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398" name="Line 31">
          <a:extLst>
            <a:ext uri="{FF2B5EF4-FFF2-40B4-BE49-F238E27FC236}">
              <a16:creationId xmlns:a16="http://schemas.microsoft.com/office/drawing/2014/main" id="{71790767-7E25-54E2-8767-99B2E9C5D62B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00" name="Line 33">
          <a:extLst>
            <a:ext uri="{FF2B5EF4-FFF2-40B4-BE49-F238E27FC236}">
              <a16:creationId xmlns:a16="http://schemas.microsoft.com/office/drawing/2014/main" id="{39CB1946-063B-E39B-8C15-810C0451DDA2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01" name="Line 34">
          <a:extLst>
            <a:ext uri="{FF2B5EF4-FFF2-40B4-BE49-F238E27FC236}">
              <a16:creationId xmlns:a16="http://schemas.microsoft.com/office/drawing/2014/main" id="{D908E20B-B85C-205A-D5BC-0F4D0D7038EF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02" name="Line 35">
          <a:extLst>
            <a:ext uri="{FF2B5EF4-FFF2-40B4-BE49-F238E27FC236}">
              <a16:creationId xmlns:a16="http://schemas.microsoft.com/office/drawing/2014/main" id="{23890AFB-A5D0-98AE-6BAB-C8F91754AA85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03" name="Line 36">
          <a:extLst>
            <a:ext uri="{FF2B5EF4-FFF2-40B4-BE49-F238E27FC236}">
              <a16:creationId xmlns:a16="http://schemas.microsoft.com/office/drawing/2014/main" id="{86F5035F-9C99-B0F9-372E-B548A23E4061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04" name="Line 37">
          <a:extLst>
            <a:ext uri="{FF2B5EF4-FFF2-40B4-BE49-F238E27FC236}">
              <a16:creationId xmlns:a16="http://schemas.microsoft.com/office/drawing/2014/main" id="{7B24D491-6119-AAFD-6EBA-3D4CFC86D6BB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405" name="Line 38">
          <a:extLst>
            <a:ext uri="{FF2B5EF4-FFF2-40B4-BE49-F238E27FC236}">
              <a16:creationId xmlns:a16="http://schemas.microsoft.com/office/drawing/2014/main" id="{E700DB78-204A-BAD6-A00F-85FFA5C1A22A}"/>
            </a:ext>
          </a:extLst>
        </xdr:cNvPr>
        <xdr:cNvSpPr>
          <a:spLocks noChangeShapeType="1"/>
        </xdr:cNvSpPr>
      </xdr:nvSpPr>
      <xdr:spPr bwMode="auto">
        <a:xfrm flipV="1">
          <a:off x="59912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9406" name="Line 42">
          <a:extLst>
            <a:ext uri="{FF2B5EF4-FFF2-40B4-BE49-F238E27FC236}">
              <a16:creationId xmlns:a16="http://schemas.microsoft.com/office/drawing/2014/main" id="{A6AD0020-0C4B-3356-25DE-30E07AC1AE1D}"/>
            </a:ext>
          </a:extLst>
        </xdr:cNvPr>
        <xdr:cNvSpPr>
          <a:spLocks noChangeShapeType="1"/>
        </xdr:cNvSpPr>
      </xdr:nvSpPr>
      <xdr:spPr bwMode="auto">
        <a:xfrm flipV="1">
          <a:off x="45815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9408" name="Line 44">
          <a:extLst>
            <a:ext uri="{FF2B5EF4-FFF2-40B4-BE49-F238E27FC236}">
              <a16:creationId xmlns:a16="http://schemas.microsoft.com/office/drawing/2014/main" id="{E2D6EEC6-D3EF-FD76-C458-8EBE3D3707DC}"/>
            </a:ext>
          </a:extLst>
        </xdr:cNvPr>
        <xdr:cNvSpPr>
          <a:spLocks noChangeShapeType="1"/>
        </xdr:cNvSpPr>
      </xdr:nvSpPr>
      <xdr:spPr bwMode="auto">
        <a:xfrm>
          <a:off x="493395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9409" name="Line 45">
          <a:extLst>
            <a:ext uri="{FF2B5EF4-FFF2-40B4-BE49-F238E27FC236}">
              <a16:creationId xmlns:a16="http://schemas.microsoft.com/office/drawing/2014/main" id="{A0B2435E-6499-AAB1-6553-D8534C44A291}"/>
            </a:ext>
          </a:extLst>
        </xdr:cNvPr>
        <xdr:cNvSpPr>
          <a:spLocks noChangeShapeType="1"/>
        </xdr:cNvSpPr>
      </xdr:nvSpPr>
      <xdr:spPr bwMode="auto">
        <a:xfrm flipV="1">
          <a:off x="599122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10" name="Line 49">
          <a:extLst>
            <a:ext uri="{FF2B5EF4-FFF2-40B4-BE49-F238E27FC236}">
              <a16:creationId xmlns:a16="http://schemas.microsoft.com/office/drawing/2014/main" id="{5EB6B614-CFD1-A757-8B70-AFA50A1383D3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12" name="Line 51">
          <a:extLst>
            <a:ext uri="{FF2B5EF4-FFF2-40B4-BE49-F238E27FC236}">
              <a16:creationId xmlns:a16="http://schemas.microsoft.com/office/drawing/2014/main" id="{111CEF80-CEAB-1639-D0D4-5AFCE622E58A}"/>
            </a:ext>
          </a:extLst>
        </xdr:cNvPr>
        <xdr:cNvSpPr>
          <a:spLocks noChangeShapeType="1"/>
        </xdr:cNvSpPr>
      </xdr:nvSpPr>
      <xdr:spPr bwMode="auto">
        <a:xfrm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13" name="Line 52">
          <a:extLst>
            <a:ext uri="{FF2B5EF4-FFF2-40B4-BE49-F238E27FC236}">
              <a16:creationId xmlns:a16="http://schemas.microsoft.com/office/drawing/2014/main" id="{2A2F4C24-1CE3-FF32-CD7C-9B846E727D77}"/>
            </a:ext>
          </a:extLst>
        </xdr:cNvPr>
        <xdr:cNvSpPr>
          <a:spLocks noChangeShapeType="1"/>
        </xdr:cNvSpPr>
      </xdr:nvSpPr>
      <xdr:spPr bwMode="auto">
        <a:xfrm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14" name="Line 53">
          <a:extLst>
            <a:ext uri="{FF2B5EF4-FFF2-40B4-BE49-F238E27FC236}">
              <a16:creationId xmlns:a16="http://schemas.microsoft.com/office/drawing/2014/main" id="{1790D9C0-EB5F-B515-D440-F2CEF8C0AFCD}"/>
            </a:ext>
          </a:extLst>
        </xdr:cNvPr>
        <xdr:cNvSpPr>
          <a:spLocks noChangeShapeType="1"/>
        </xdr:cNvSpPr>
      </xdr:nvSpPr>
      <xdr:spPr bwMode="auto">
        <a:xfrm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15" name="Line 54">
          <a:extLst>
            <a:ext uri="{FF2B5EF4-FFF2-40B4-BE49-F238E27FC236}">
              <a16:creationId xmlns:a16="http://schemas.microsoft.com/office/drawing/2014/main" id="{FC45A9BD-CCA8-8929-87F2-95D32B6C8F22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16" name="Line 55">
          <a:extLst>
            <a:ext uri="{FF2B5EF4-FFF2-40B4-BE49-F238E27FC236}">
              <a16:creationId xmlns:a16="http://schemas.microsoft.com/office/drawing/2014/main" id="{084F6D7F-5D63-F97A-4623-8CF215580630}"/>
            </a:ext>
          </a:extLst>
        </xdr:cNvPr>
        <xdr:cNvSpPr>
          <a:spLocks noChangeShapeType="1"/>
        </xdr:cNvSpPr>
      </xdr:nvSpPr>
      <xdr:spPr bwMode="auto">
        <a:xfrm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17" name="Line 56">
          <a:extLst>
            <a:ext uri="{FF2B5EF4-FFF2-40B4-BE49-F238E27FC236}">
              <a16:creationId xmlns:a16="http://schemas.microsoft.com/office/drawing/2014/main" id="{5A6E5DAD-F0C1-A0CF-9781-A69982CCB26B}"/>
            </a:ext>
          </a:extLst>
        </xdr:cNvPr>
        <xdr:cNvSpPr>
          <a:spLocks noChangeShapeType="1"/>
        </xdr:cNvSpPr>
      </xdr:nvSpPr>
      <xdr:spPr bwMode="auto">
        <a:xfrm flipV="1"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9418" name="Line 57">
          <a:extLst>
            <a:ext uri="{FF2B5EF4-FFF2-40B4-BE49-F238E27FC236}">
              <a16:creationId xmlns:a16="http://schemas.microsoft.com/office/drawing/2014/main" id="{38EBBCE0-F1AB-A18C-9A2F-A7F1B256BF60}"/>
            </a:ext>
          </a:extLst>
        </xdr:cNvPr>
        <xdr:cNvSpPr>
          <a:spLocks noChangeShapeType="1"/>
        </xdr:cNvSpPr>
      </xdr:nvSpPr>
      <xdr:spPr bwMode="auto">
        <a:xfrm>
          <a:off x="6696075" y="66960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9419" name="Line 60">
          <a:extLst>
            <a:ext uri="{FF2B5EF4-FFF2-40B4-BE49-F238E27FC236}">
              <a16:creationId xmlns:a16="http://schemas.microsoft.com/office/drawing/2014/main" id="{5775C864-B29C-D7C8-22D8-79187CE2011C}"/>
            </a:ext>
          </a:extLst>
        </xdr:cNvPr>
        <xdr:cNvSpPr>
          <a:spLocks noChangeShapeType="1"/>
        </xdr:cNvSpPr>
      </xdr:nvSpPr>
      <xdr:spPr bwMode="auto">
        <a:xfrm flipV="1">
          <a:off x="6696075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22" name="Line 63">
          <a:extLst>
            <a:ext uri="{FF2B5EF4-FFF2-40B4-BE49-F238E27FC236}">
              <a16:creationId xmlns:a16="http://schemas.microsoft.com/office/drawing/2014/main" id="{AF5E4495-8052-77A1-57F2-24704DD18641}"/>
            </a:ext>
          </a:extLst>
        </xdr:cNvPr>
        <xdr:cNvSpPr>
          <a:spLocks noChangeShapeType="1"/>
        </xdr:cNvSpPr>
      </xdr:nvSpPr>
      <xdr:spPr bwMode="auto">
        <a:xfrm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9423" name="Line 64">
          <a:extLst>
            <a:ext uri="{FF2B5EF4-FFF2-40B4-BE49-F238E27FC236}">
              <a16:creationId xmlns:a16="http://schemas.microsoft.com/office/drawing/2014/main" id="{507E71FA-0A20-BC47-67B1-B209B387EE54}"/>
            </a:ext>
          </a:extLst>
        </xdr:cNvPr>
        <xdr:cNvSpPr>
          <a:spLocks noChangeShapeType="1"/>
        </xdr:cNvSpPr>
      </xdr:nvSpPr>
      <xdr:spPr bwMode="auto">
        <a:xfrm flipV="1">
          <a:off x="7048500" y="25241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9424" name="Line 65">
          <a:extLst>
            <a:ext uri="{FF2B5EF4-FFF2-40B4-BE49-F238E27FC236}">
              <a16:creationId xmlns:a16="http://schemas.microsoft.com/office/drawing/2014/main" id="{2E47B38C-8D36-0052-F315-87AA95E7BC56}"/>
            </a:ext>
          </a:extLst>
        </xdr:cNvPr>
        <xdr:cNvSpPr>
          <a:spLocks noChangeShapeType="1"/>
        </xdr:cNvSpPr>
      </xdr:nvSpPr>
      <xdr:spPr bwMode="auto">
        <a:xfrm>
          <a:off x="6696075" y="6696075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9426" name="Picture 47" descr="NIFDI_4c_gradient">
          <a:extLst>
            <a:ext uri="{FF2B5EF4-FFF2-40B4-BE49-F238E27FC236}">
              <a16:creationId xmlns:a16="http://schemas.microsoft.com/office/drawing/2014/main" id="{33D513D0-4A85-3761-6624-51377A2F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"/>
  <sheetViews>
    <sheetView showGridLines="0" tabSelected="1" workbookViewId="0">
      <selection activeCell="R10" sqref="R10"/>
    </sheetView>
  </sheetViews>
  <sheetFormatPr defaultColWidth="10.85546875" defaultRowHeight="10.5"/>
  <cols>
    <col min="1" max="1" width="17" style="1" customWidth="1"/>
    <col min="2" max="2" width="13.28515625" style="1" customWidth="1"/>
    <col min="3" max="15" width="5.85546875" style="1" customWidth="1"/>
    <col min="16" max="17" width="6.85546875" style="1" customWidth="1"/>
    <col min="18" max="16384" width="10.85546875" style="1"/>
  </cols>
  <sheetData>
    <row r="1" spans="1:18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8" ht="17.100000000000001" customHeight="1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2"/>
      <c r="I4" s="22"/>
      <c r="J4" s="22"/>
      <c r="K4" s="22"/>
      <c r="L4" s="21" t="s">
        <v>4</v>
      </c>
      <c r="M4" s="22"/>
      <c r="N4" s="22"/>
      <c r="O4" s="22"/>
      <c r="P4" s="22"/>
      <c r="Q4" s="22"/>
    </row>
    <row r="5" spans="1:18" ht="14.1" customHeight="1">
      <c r="A5" s="2"/>
      <c r="B5" s="2"/>
      <c r="C5" s="5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6" customFormat="1" ht="114.75" customHeight="1">
      <c r="A6" s="31"/>
      <c r="B6" s="31"/>
      <c r="C6" s="32" t="s">
        <v>5</v>
      </c>
      <c r="D6" s="33" t="s">
        <v>6</v>
      </c>
      <c r="E6" s="32" t="s">
        <v>7</v>
      </c>
      <c r="F6" s="33" t="s">
        <v>8</v>
      </c>
      <c r="G6" s="33" t="s">
        <v>9</v>
      </c>
      <c r="H6" s="35" t="s">
        <v>10</v>
      </c>
      <c r="I6" s="32" t="s">
        <v>11</v>
      </c>
      <c r="J6" s="32" t="s">
        <v>12</v>
      </c>
      <c r="K6" s="32" t="s">
        <v>13</v>
      </c>
      <c r="L6" s="33" t="s">
        <v>14</v>
      </c>
      <c r="M6" s="35" t="s">
        <v>15</v>
      </c>
      <c r="N6" s="33" t="s">
        <v>16</v>
      </c>
      <c r="O6" s="33" t="s">
        <v>17</v>
      </c>
      <c r="P6" s="33" t="s">
        <v>18</v>
      </c>
      <c r="Q6" s="33" t="s">
        <v>18</v>
      </c>
      <c r="R6" s="36"/>
    </row>
    <row r="7" spans="1:18" ht="17.100000000000001" customHeight="1" thickBot="1">
      <c r="A7" s="37" t="s">
        <v>18</v>
      </c>
      <c r="B7" s="38" t="s">
        <v>19</v>
      </c>
      <c r="C7" s="39">
        <v>1</v>
      </c>
      <c r="D7" s="40">
        <v>2</v>
      </c>
      <c r="E7" s="40">
        <v>3</v>
      </c>
      <c r="F7" s="40">
        <v>4</v>
      </c>
      <c r="G7" s="40">
        <v>5</v>
      </c>
      <c r="H7" s="40">
        <v>6</v>
      </c>
      <c r="I7" s="40">
        <v>7</v>
      </c>
      <c r="J7" s="40">
        <v>8</v>
      </c>
      <c r="K7" s="40">
        <v>9</v>
      </c>
      <c r="L7" s="40">
        <v>10</v>
      </c>
      <c r="M7" s="40">
        <v>11</v>
      </c>
      <c r="N7" s="40">
        <v>12</v>
      </c>
      <c r="O7" s="40">
        <v>13</v>
      </c>
      <c r="P7" s="41" t="s">
        <v>20</v>
      </c>
      <c r="Q7" s="41" t="s">
        <v>21</v>
      </c>
      <c r="R7" s="42"/>
    </row>
    <row r="8" spans="1:18" s="4" customFormat="1" ht="17.100000000000001" customHeight="1" thickTop="1">
      <c r="A8" s="43" t="s">
        <v>22</v>
      </c>
      <c r="B8" s="38" t="s">
        <v>23</v>
      </c>
      <c r="C8" s="39">
        <v>6</v>
      </c>
      <c r="D8" s="44">
        <v>4</v>
      </c>
      <c r="E8" s="44">
        <v>6</v>
      </c>
      <c r="F8" s="44">
        <v>4</v>
      </c>
      <c r="G8" s="44">
        <v>6</v>
      </c>
      <c r="H8" s="44">
        <v>6</v>
      </c>
      <c r="I8" s="44">
        <v>4</v>
      </c>
      <c r="J8" s="44">
        <v>6</v>
      </c>
      <c r="K8" s="44">
        <v>3</v>
      </c>
      <c r="L8" s="44">
        <v>6</v>
      </c>
      <c r="M8" s="44">
        <v>8</v>
      </c>
      <c r="N8" s="44">
        <v>6</v>
      </c>
      <c r="O8" s="44">
        <v>6</v>
      </c>
      <c r="P8" s="45">
        <f>SUM(B8:O8)</f>
        <v>71</v>
      </c>
      <c r="Q8" s="46">
        <v>1</v>
      </c>
      <c r="R8" s="47"/>
    </row>
    <row r="9" spans="1:18" s="4" customFormat="1" ht="20.100000000000001" customHeight="1">
      <c r="A9" s="48">
        <v>1</v>
      </c>
      <c r="B9" s="49"/>
      <c r="C9" s="50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45">
        <f t="shared" ref="P9:P11" si="0">SUM(C9:O9)</f>
        <v>0</v>
      </c>
      <c r="Q9" s="52">
        <f>P9/P$8</f>
        <v>0</v>
      </c>
      <c r="R9" s="47"/>
    </row>
    <row r="10" spans="1:18" ht="20.100000000000001" customHeight="1">
      <c r="A10" s="53">
        <v>2</v>
      </c>
      <c r="B10" s="54"/>
      <c r="C10" s="55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45">
        <f t="shared" si="0"/>
        <v>0</v>
      </c>
      <c r="Q10" s="52">
        <f t="shared" ref="Q10:Q24" si="1">P10/P$8</f>
        <v>0</v>
      </c>
      <c r="R10" s="42"/>
    </row>
    <row r="11" spans="1:18" s="3" customFormat="1" ht="20.100000000000001" customHeight="1">
      <c r="A11" s="57">
        <v>3</v>
      </c>
      <c r="B11" s="58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45">
        <f t="shared" si="0"/>
        <v>0</v>
      </c>
      <c r="Q11" s="52">
        <f t="shared" si="1"/>
        <v>0</v>
      </c>
      <c r="R11" s="61"/>
    </row>
    <row r="12" spans="1:18" ht="20.100000000000001" customHeight="1">
      <c r="A12" s="57">
        <v>4</v>
      </c>
      <c r="B12" s="58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45">
        <f>SUM(C12:O12)</f>
        <v>0</v>
      </c>
      <c r="Q12" s="52">
        <f t="shared" si="1"/>
        <v>0</v>
      </c>
      <c r="R12" s="42"/>
    </row>
    <row r="13" spans="1:18" ht="20.100000000000001" customHeight="1">
      <c r="A13" s="57">
        <v>5</v>
      </c>
      <c r="B13" s="58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45">
        <f t="shared" ref="P13:P24" si="2">SUM(C13:O13)</f>
        <v>0</v>
      </c>
      <c r="Q13" s="52">
        <f t="shared" si="1"/>
        <v>0</v>
      </c>
      <c r="R13" s="42"/>
    </row>
    <row r="14" spans="1:18" ht="20.100000000000001" customHeight="1">
      <c r="A14" s="57">
        <v>6</v>
      </c>
      <c r="B14" s="58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45">
        <f t="shared" si="2"/>
        <v>0</v>
      </c>
      <c r="Q14" s="52">
        <f t="shared" si="1"/>
        <v>0</v>
      </c>
      <c r="R14" s="42"/>
    </row>
    <row r="15" spans="1:18" ht="20.100000000000001" customHeight="1">
      <c r="A15" s="57">
        <v>7</v>
      </c>
      <c r="B15" s="58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45">
        <f t="shared" si="2"/>
        <v>0</v>
      </c>
      <c r="Q15" s="52">
        <f t="shared" si="1"/>
        <v>0</v>
      </c>
      <c r="R15" s="42"/>
    </row>
    <row r="16" spans="1:18" ht="20.100000000000001" customHeight="1">
      <c r="A16" s="57">
        <v>8</v>
      </c>
      <c r="B16" s="58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45">
        <f t="shared" si="2"/>
        <v>0</v>
      </c>
      <c r="Q16" s="52">
        <f t="shared" si="1"/>
        <v>0</v>
      </c>
      <c r="R16" s="42"/>
    </row>
    <row r="17" spans="1:18" ht="20.100000000000001" customHeight="1">
      <c r="A17" s="57">
        <v>9</v>
      </c>
      <c r="B17" s="58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45">
        <f t="shared" si="2"/>
        <v>0</v>
      </c>
      <c r="Q17" s="52">
        <f t="shared" si="1"/>
        <v>0</v>
      </c>
      <c r="R17" s="42"/>
    </row>
    <row r="18" spans="1:18" ht="20.100000000000001" customHeight="1">
      <c r="A18" s="57">
        <v>10</v>
      </c>
      <c r="B18" s="58"/>
      <c r="C18" s="59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45">
        <f t="shared" si="2"/>
        <v>0</v>
      </c>
      <c r="Q18" s="52">
        <f t="shared" si="1"/>
        <v>0</v>
      </c>
      <c r="R18" s="42"/>
    </row>
    <row r="19" spans="1:18" ht="20.100000000000001" customHeight="1">
      <c r="A19" s="57">
        <v>11</v>
      </c>
      <c r="B19" s="58"/>
      <c r="C19" s="59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45">
        <f t="shared" si="2"/>
        <v>0</v>
      </c>
      <c r="Q19" s="52">
        <f t="shared" si="1"/>
        <v>0</v>
      </c>
      <c r="R19" s="42"/>
    </row>
    <row r="20" spans="1:18" ht="20.100000000000001" customHeight="1">
      <c r="A20" s="57">
        <v>12</v>
      </c>
      <c r="B20" s="58"/>
      <c r="C20" s="5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45">
        <f t="shared" si="2"/>
        <v>0</v>
      </c>
      <c r="Q20" s="52">
        <f t="shared" si="1"/>
        <v>0</v>
      </c>
      <c r="R20" s="42"/>
    </row>
    <row r="21" spans="1:18" ht="20.100000000000001" customHeight="1">
      <c r="A21" s="57">
        <v>13</v>
      </c>
      <c r="B21" s="58"/>
      <c r="C21" s="59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45">
        <f t="shared" si="2"/>
        <v>0</v>
      </c>
      <c r="Q21" s="52">
        <f t="shared" si="1"/>
        <v>0</v>
      </c>
      <c r="R21" s="42"/>
    </row>
    <row r="22" spans="1:18" ht="20.100000000000001" customHeight="1">
      <c r="A22" s="57">
        <v>14</v>
      </c>
      <c r="B22" s="58"/>
      <c r="C22" s="59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45">
        <f t="shared" si="2"/>
        <v>0</v>
      </c>
      <c r="Q22" s="52">
        <f t="shared" si="1"/>
        <v>0</v>
      </c>
      <c r="R22" s="42"/>
    </row>
    <row r="23" spans="1:18" ht="20.100000000000001" customHeight="1">
      <c r="A23" s="57">
        <v>15</v>
      </c>
      <c r="B23" s="58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45">
        <f t="shared" si="2"/>
        <v>0</v>
      </c>
      <c r="Q23" s="52">
        <f t="shared" si="1"/>
        <v>0</v>
      </c>
      <c r="R23" s="42"/>
    </row>
    <row r="24" spans="1:18" ht="20.100000000000001" customHeight="1">
      <c r="A24" s="57">
        <v>16</v>
      </c>
      <c r="B24" s="58"/>
      <c r="C24" s="59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45">
        <f t="shared" si="2"/>
        <v>0</v>
      </c>
      <c r="Q24" s="52">
        <f t="shared" si="1"/>
        <v>0</v>
      </c>
      <c r="R24" s="42"/>
    </row>
    <row r="25" spans="1:18" ht="12.95" customHeight="1">
      <c r="A25" s="62" t="s">
        <v>18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42"/>
      <c r="R25" s="42"/>
    </row>
    <row r="26" spans="1:18" ht="12.75">
      <c r="A26" s="7"/>
      <c r="B26" s="8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/>
      <c r="O26" s="11"/>
      <c r="P26" s="23"/>
      <c r="Q26" s="62"/>
      <c r="R26" s="42"/>
    </row>
    <row r="27" spans="1:18" ht="12.95" customHeight="1">
      <c r="A27" s="27" t="s">
        <v>24</v>
      </c>
      <c r="B27" s="27"/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/>
      <c r="O27" s="14"/>
      <c r="P27" s="24"/>
      <c r="Q27" s="62"/>
      <c r="R27" s="42"/>
    </row>
    <row r="28" spans="1:18" ht="12.75">
      <c r="A28" s="27" t="s">
        <v>25</v>
      </c>
      <c r="B28" s="27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25"/>
      <c r="Q28" s="42"/>
      <c r="R28" s="42"/>
    </row>
    <row r="29" spans="1:18" ht="12.75">
      <c r="A29" s="28" t="s">
        <v>26</v>
      </c>
      <c r="B29" s="28"/>
      <c r="C29" s="19">
        <f>IFERROR(C27/C28, 0%)</f>
        <v>0</v>
      </c>
      <c r="D29" s="19">
        <f t="shared" ref="D29:P29" si="3">IFERROR(D27/D28, 0%)</f>
        <v>0</v>
      </c>
      <c r="E29" s="19">
        <f t="shared" si="3"/>
        <v>0</v>
      </c>
      <c r="F29" s="19">
        <f t="shared" si="3"/>
        <v>0</v>
      </c>
      <c r="G29" s="19">
        <f t="shared" si="3"/>
        <v>0</v>
      </c>
      <c r="H29" s="19">
        <f t="shared" si="3"/>
        <v>0</v>
      </c>
      <c r="I29" s="19">
        <f t="shared" si="3"/>
        <v>0</v>
      </c>
      <c r="J29" s="19">
        <f t="shared" si="3"/>
        <v>0</v>
      </c>
      <c r="K29" s="19">
        <f t="shared" si="3"/>
        <v>0</v>
      </c>
      <c r="L29" s="19">
        <f t="shared" si="3"/>
        <v>0</v>
      </c>
      <c r="M29" s="19">
        <f t="shared" si="3"/>
        <v>0</v>
      </c>
      <c r="N29" s="19">
        <f t="shared" si="3"/>
        <v>0</v>
      </c>
      <c r="O29" s="19">
        <f t="shared" si="3"/>
        <v>0</v>
      </c>
      <c r="P29" s="19">
        <f t="shared" si="3"/>
        <v>0</v>
      </c>
      <c r="Q29" s="42"/>
      <c r="R29" s="42"/>
    </row>
    <row r="30" spans="1:18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42"/>
      <c r="Q30" s="42"/>
      <c r="R30" s="42"/>
    </row>
    <row r="31" spans="1:18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42"/>
      <c r="Q31" s="42"/>
      <c r="R31" s="42"/>
    </row>
    <row r="32" spans="1:18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</row>
    <row r="33" spans="1:18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</row>
    <row r="34" spans="1:18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</row>
    <row r="35" spans="1:18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5"/>
  <sheetViews>
    <sheetView showGridLines="0" workbookViewId="0">
      <selection activeCell="O9" sqref="O9:O24"/>
    </sheetView>
  </sheetViews>
  <sheetFormatPr defaultColWidth="10.85546875" defaultRowHeight="10.5"/>
  <cols>
    <col min="1" max="1" width="23" style="1" customWidth="1"/>
    <col min="2" max="2" width="18" style="1" customWidth="1"/>
    <col min="3" max="13" width="5.85546875" style="1" customWidth="1"/>
    <col min="14" max="15" width="6.85546875" style="1" customWidth="1"/>
    <col min="16" max="16384" width="10.85546875" style="1"/>
  </cols>
  <sheetData>
    <row r="1" spans="1:15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100000000000001" customHeight="1">
      <c r="A2" s="30" t="s">
        <v>29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7.100000000000001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2"/>
      <c r="I4" s="22"/>
      <c r="J4" s="22"/>
      <c r="K4" s="22"/>
      <c r="L4" s="22"/>
      <c r="M4" s="21" t="s">
        <v>4</v>
      </c>
      <c r="N4" s="22"/>
      <c r="O4" s="22"/>
    </row>
    <row r="5" spans="1:15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5" s="6" customFormat="1" ht="113.1" customHeight="1">
      <c r="A6" s="31"/>
      <c r="B6" s="31"/>
      <c r="C6" s="32" t="s">
        <v>30</v>
      </c>
      <c r="D6" s="33" t="s">
        <v>31</v>
      </c>
      <c r="E6" s="32" t="s">
        <v>32</v>
      </c>
      <c r="F6" s="33" t="s">
        <v>33</v>
      </c>
      <c r="G6" s="33" t="s">
        <v>34</v>
      </c>
      <c r="H6" s="35" t="s">
        <v>35</v>
      </c>
      <c r="I6" s="32" t="s">
        <v>36</v>
      </c>
      <c r="J6" s="32" t="s">
        <v>37</v>
      </c>
      <c r="K6" s="32" t="s">
        <v>38</v>
      </c>
      <c r="L6" s="33" t="s">
        <v>39</v>
      </c>
      <c r="M6" s="35" t="s">
        <v>40</v>
      </c>
      <c r="N6" s="33" t="s">
        <v>18</v>
      </c>
      <c r="O6" s="33" t="s">
        <v>18</v>
      </c>
    </row>
    <row r="7" spans="1:15" ht="15" customHeight="1" thickBot="1">
      <c r="A7" s="37" t="s">
        <v>18</v>
      </c>
      <c r="B7" s="38" t="s">
        <v>19</v>
      </c>
      <c r="C7" s="64">
        <v>1</v>
      </c>
      <c r="D7" s="41">
        <v>2</v>
      </c>
      <c r="E7" s="65">
        <v>3</v>
      </c>
      <c r="F7" s="65">
        <v>4</v>
      </c>
      <c r="G7" s="65">
        <v>5</v>
      </c>
      <c r="H7" s="65">
        <v>6</v>
      </c>
      <c r="I7" s="65">
        <v>7</v>
      </c>
      <c r="J7" s="65">
        <v>8</v>
      </c>
      <c r="K7" s="65">
        <v>9</v>
      </c>
      <c r="L7" s="65">
        <v>10</v>
      </c>
      <c r="M7" s="65">
        <v>11</v>
      </c>
      <c r="N7" s="41" t="s">
        <v>20</v>
      </c>
      <c r="O7" s="41" t="s">
        <v>21</v>
      </c>
    </row>
    <row r="8" spans="1:15" s="4" customFormat="1" ht="17.100000000000001" customHeight="1" thickTop="1">
      <c r="A8" s="43" t="s">
        <v>22</v>
      </c>
      <c r="B8" s="38" t="s">
        <v>23</v>
      </c>
      <c r="C8" s="39">
        <v>4</v>
      </c>
      <c r="D8" s="44">
        <v>4</v>
      </c>
      <c r="E8" s="44">
        <v>4</v>
      </c>
      <c r="F8" s="44">
        <v>6</v>
      </c>
      <c r="G8" s="44">
        <v>6</v>
      </c>
      <c r="H8" s="44">
        <v>4</v>
      </c>
      <c r="I8" s="44">
        <v>6</v>
      </c>
      <c r="J8" s="44">
        <v>9</v>
      </c>
      <c r="K8" s="44">
        <v>4</v>
      </c>
      <c r="L8" s="44">
        <v>6</v>
      </c>
      <c r="M8" s="44">
        <v>6</v>
      </c>
      <c r="N8" s="45">
        <f>SUM(C8:M8)</f>
        <v>59</v>
      </c>
      <c r="O8" s="46">
        <v>1</v>
      </c>
    </row>
    <row r="9" spans="1:15" s="4" customFormat="1" ht="20.100000000000001" customHeight="1">
      <c r="A9" s="48">
        <v>1</v>
      </c>
      <c r="B9" s="49"/>
      <c r="C9" s="50"/>
      <c r="D9" s="51"/>
      <c r="E9" s="51"/>
      <c r="F9" s="51"/>
      <c r="G9" s="51"/>
      <c r="H9" s="51"/>
      <c r="I9" s="51"/>
      <c r="J9" s="51"/>
      <c r="K9" s="51"/>
      <c r="L9" s="51"/>
      <c r="M9" s="51"/>
      <c r="N9" s="45">
        <f t="shared" ref="N9:N24" si="0">SUM(C9:M9)</f>
        <v>0</v>
      </c>
      <c r="O9" s="52">
        <f>N9/N$8</f>
        <v>0</v>
      </c>
    </row>
    <row r="10" spans="1:15" ht="20.100000000000001" customHeight="1">
      <c r="A10" s="53">
        <v>2</v>
      </c>
      <c r="B10" s="54"/>
      <c r="C10" s="55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45">
        <f t="shared" si="0"/>
        <v>0</v>
      </c>
      <c r="O10" s="52">
        <f t="shared" ref="O10:O24" si="1">N10/N$8</f>
        <v>0</v>
      </c>
    </row>
    <row r="11" spans="1:15" s="3" customFormat="1" ht="20.100000000000001" customHeight="1">
      <c r="A11" s="57">
        <v>3</v>
      </c>
      <c r="B11" s="58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45">
        <f t="shared" si="0"/>
        <v>0</v>
      </c>
      <c r="O11" s="52">
        <f t="shared" si="1"/>
        <v>0</v>
      </c>
    </row>
    <row r="12" spans="1:15" ht="20.100000000000001" customHeight="1">
      <c r="A12" s="57">
        <v>4</v>
      </c>
      <c r="B12" s="58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45">
        <f t="shared" si="0"/>
        <v>0</v>
      </c>
      <c r="O12" s="52">
        <f t="shared" si="1"/>
        <v>0</v>
      </c>
    </row>
    <row r="13" spans="1:15" ht="20.100000000000001" customHeight="1">
      <c r="A13" s="57">
        <v>5</v>
      </c>
      <c r="B13" s="58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45">
        <f t="shared" si="0"/>
        <v>0</v>
      </c>
      <c r="O13" s="52">
        <f t="shared" si="1"/>
        <v>0</v>
      </c>
    </row>
    <row r="14" spans="1:15" ht="20.100000000000001" customHeight="1">
      <c r="A14" s="57">
        <v>6</v>
      </c>
      <c r="B14" s="58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45">
        <f t="shared" si="0"/>
        <v>0</v>
      </c>
      <c r="O14" s="52">
        <f t="shared" si="1"/>
        <v>0</v>
      </c>
    </row>
    <row r="15" spans="1:15" ht="20.100000000000001" customHeight="1">
      <c r="A15" s="57">
        <v>7</v>
      </c>
      <c r="B15" s="58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45">
        <f t="shared" si="0"/>
        <v>0</v>
      </c>
      <c r="O15" s="52">
        <f t="shared" si="1"/>
        <v>0</v>
      </c>
    </row>
    <row r="16" spans="1:15" ht="20.100000000000001" customHeight="1">
      <c r="A16" s="57">
        <v>8</v>
      </c>
      <c r="B16" s="58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45">
        <f t="shared" si="0"/>
        <v>0</v>
      </c>
      <c r="O16" s="52">
        <f t="shared" si="1"/>
        <v>0</v>
      </c>
    </row>
    <row r="17" spans="1:15" ht="20.100000000000001" customHeight="1">
      <c r="A17" s="57">
        <v>9</v>
      </c>
      <c r="B17" s="58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45">
        <f t="shared" si="0"/>
        <v>0</v>
      </c>
      <c r="O17" s="52">
        <f t="shared" si="1"/>
        <v>0</v>
      </c>
    </row>
    <row r="18" spans="1:15" ht="20.100000000000001" customHeight="1">
      <c r="A18" s="57">
        <v>10</v>
      </c>
      <c r="B18" s="58"/>
      <c r="C18" s="59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45">
        <f t="shared" si="0"/>
        <v>0</v>
      </c>
      <c r="O18" s="52">
        <f t="shared" si="1"/>
        <v>0</v>
      </c>
    </row>
    <row r="19" spans="1:15" ht="20.100000000000001" customHeight="1">
      <c r="A19" s="57">
        <v>11</v>
      </c>
      <c r="B19" s="58"/>
      <c r="C19" s="59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45">
        <f t="shared" si="0"/>
        <v>0</v>
      </c>
      <c r="O19" s="52">
        <f t="shared" si="1"/>
        <v>0</v>
      </c>
    </row>
    <row r="20" spans="1:15" ht="20.100000000000001" customHeight="1">
      <c r="A20" s="57">
        <v>12</v>
      </c>
      <c r="B20" s="58"/>
      <c r="C20" s="5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45">
        <f t="shared" si="0"/>
        <v>0</v>
      </c>
      <c r="O20" s="52">
        <f t="shared" si="1"/>
        <v>0</v>
      </c>
    </row>
    <row r="21" spans="1:15" ht="20.100000000000001" customHeight="1">
      <c r="A21" s="57">
        <v>13</v>
      </c>
      <c r="B21" s="58"/>
      <c r="C21" s="59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45">
        <f t="shared" si="0"/>
        <v>0</v>
      </c>
      <c r="O21" s="52">
        <f t="shared" si="1"/>
        <v>0</v>
      </c>
    </row>
    <row r="22" spans="1:15" ht="20.100000000000001" customHeight="1">
      <c r="A22" s="57">
        <v>14</v>
      </c>
      <c r="B22" s="58"/>
      <c r="C22" s="59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45">
        <f t="shared" si="0"/>
        <v>0</v>
      </c>
      <c r="O22" s="52">
        <f t="shared" si="1"/>
        <v>0</v>
      </c>
    </row>
    <row r="23" spans="1:15" ht="20.100000000000001" customHeight="1">
      <c r="A23" s="57">
        <v>15</v>
      </c>
      <c r="B23" s="58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45">
        <f t="shared" si="0"/>
        <v>0</v>
      </c>
      <c r="O23" s="52">
        <f t="shared" si="1"/>
        <v>0</v>
      </c>
    </row>
    <row r="24" spans="1:15" ht="20.100000000000001" customHeight="1">
      <c r="A24" s="57">
        <v>16</v>
      </c>
      <c r="B24" s="58"/>
      <c r="C24" s="59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45">
        <f t="shared" si="0"/>
        <v>0</v>
      </c>
      <c r="O24" s="52">
        <f t="shared" si="1"/>
        <v>0</v>
      </c>
    </row>
    <row r="25" spans="1:15" ht="12.95" customHeight="1">
      <c r="A25" s="62" t="s">
        <v>18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42"/>
    </row>
    <row r="26" spans="1:15" ht="12.75">
      <c r="A26" s="7" t="s">
        <v>41</v>
      </c>
      <c r="B26" s="8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/>
      <c r="O26" s="26"/>
    </row>
    <row r="27" spans="1:15" ht="12.95" customHeight="1">
      <c r="A27" s="27" t="s">
        <v>24</v>
      </c>
      <c r="B27" s="27"/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/>
      <c r="O27" s="15"/>
    </row>
    <row r="28" spans="1:15" ht="12.75">
      <c r="A28" s="27" t="s">
        <v>25</v>
      </c>
      <c r="B28" s="27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5"/>
    </row>
    <row r="29" spans="1:15" ht="12.75">
      <c r="A29" s="28" t="s">
        <v>26</v>
      </c>
      <c r="B29" s="28"/>
      <c r="C29" s="19">
        <f>IFERROR(C27/C28, 0%)</f>
        <v>0</v>
      </c>
      <c r="D29" s="19">
        <f t="shared" ref="D29:N29" si="2">IFERROR(D27/D28, 0%)</f>
        <v>0</v>
      </c>
      <c r="E29" s="19">
        <f t="shared" si="2"/>
        <v>0</v>
      </c>
      <c r="F29" s="19">
        <f t="shared" si="2"/>
        <v>0</v>
      </c>
      <c r="G29" s="19">
        <f t="shared" si="2"/>
        <v>0</v>
      </c>
      <c r="H29" s="19">
        <f t="shared" si="2"/>
        <v>0</v>
      </c>
      <c r="I29" s="19">
        <f t="shared" si="2"/>
        <v>0</v>
      </c>
      <c r="J29" s="19">
        <f t="shared" si="2"/>
        <v>0</v>
      </c>
      <c r="K29" s="19">
        <f t="shared" si="2"/>
        <v>0</v>
      </c>
      <c r="L29" s="19">
        <f t="shared" si="2"/>
        <v>0</v>
      </c>
      <c r="M29" s="19">
        <f t="shared" si="2"/>
        <v>0</v>
      </c>
      <c r="N29" s="19">
        <f t="shared" si="2"/>
        <v>0</v>
      </c>
      <c r="O29" s="20"/>
    </row>
    <row r="30" spans="1:15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spans="1:15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</row>
    <row r="32" spans="1:1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</row>
    <row r="33" spans="1:1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</row>
    <row r="34" spans="1:1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</row>
    <row r="35" spans="1:1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</row>
  </sheetData>
  <mergeCells count="7">
    <mergeCell ref="A28:B28"/>
    <mergeCell ref="A29:B29"/>
    <mergeCell ref="A30:O30"/>
    <mergeCell ref="A31:O31"/>
    <mergeCell ref="A1:O1"/>
    <mergeCell ref="A2:O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7"/>
  <sheetViews>
    <sheetView showGridLines="0" workbookViewId="0">
      <selection activeCell="Q9" sqref="Q9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5.28515625" style="1" customWidth="1"/>
    <col min="16" max="17" width="6.85546875" style="1" customWidth="1"/>
    <col min="18" max="16384" width="10.85546875" style="1"/>
  </cols>
  <sheetData>
    <row r="1" spans="1:18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8" ht="17.100000000000001" customHeight="1">
      <c r="A2" s="30" t="s">
        <v>42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2"/>
      <c r="I4" s="22"/>
      <c r="J4" s="22"/>
      <c r="K4" s="22"/>
      <c r="L4" s="22"/>
      <c r="M4" s="21" t="s">
        <v>4</v>
      </c>
      <c r="N4" s="21"/>
      <c r="O4" s="21"/>
      <c r="P4" s="22"/>
      <c r="Q4" s="22"/>
    </row>
    <row r="5" spans="1:18" ht="6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6" customFormat="1" ht="114.75" customHeight="1">
      <c r="A6" s="31"/>
      <c r="B6" s="31"/>
      <c r="C6" s="32" t="s">
        <v>43</v>
      </c>
      <c r="D6" s="33" t="s">
        <v>44</v>
      </c>
      <c r="E6" s="32" t="s">
        <v>45</v>
      </c>
      <c r="F6" s="33" t="s">
        <v>46</v>
      </c>
      <c r="G6" s="33" t="s">
        <v>47</v>
      </c>
      <c r="H6" s="35" t="s">
        <v>48</v>
      </c>
      <c r="I6" s="32" t="s">
        <v>49</v>
      </c>
      <c r="J6" s="32" t="s">
        <v>37</v>
      </c>
      <c r="K6" s="32" t="s">
        <v>50</v>
      </c>
      <c r="L6" s="33" t="s">
        <v>50</v>
      </c>
      <c r="M6" s="35" t="s">
        <v>51</v>
      </c>
      <c r="N6" s="33" t="s">
        <v>52</v>
      </c>
      <c r="O6" s="33" t="s">
        <v>53</v>
      </c>
      <c r="P6" s="33" t="s">
        <v>54</v>
      </c>
      <c r="Q6" s="33" t="s">
        <v>18</v>
      </c>
    </row>
    <row r="7" spans="1:18" ht="15" customHeight="1" thickBot="1">
      <c r="A7" s="37" t="s">
        <v>18</v>
      </c>
      <c r="B7" s="38" t="s">
        <v>19</v>
      </c>
      <c r="C7" s="64">
        <v>1</v>
      </c>
      <c r="D7" s="41">
        <v>2</v>
      </c>
      <c r="E7" s="65">
        <v>3</v>
      </c>
      <c r="F7" s="65">
        <v>4</v>
      </c>
      <c r="G7" s="65">
        <v>5</v>
      </c>
      <c r="H7" s="65">
        <v>6</v>
      </c>
      <c r="I7" s="65">
        <v>7</v>
      </c>
      <c r="J7" s="65">
        <v>8</v>
      </c>
      <c r="K7" s="65">
        <v>9</v>
      </c>
      <c r="L7" s="65">
        <v>10</v>
      </c>
      <c r="M7" s="65">
        <v>11</v>
      </c>
      <c r="N7" s="65">
        <v>12</v>
      </c>
      <c r="O7" s="65">
        <v>13</v>
      </c>
      <c r="P7" s="41">
        <v>14</v>
      </c>
      <c r="Q7" s="41" t="s">
        <v>20</v>
      </c>
      <c r="R7" s="42"/>
    </row>
    <row r="8" spans="1:18" s="4" customFormat="1" ht="17.100000000000001" customHeight="1" thickTop="1">
      <c r="A8" s="43" t="s">
        <v>22</v>
      </c>
      <c r="B8" s="38" t="s">
        <v>23</v>
      </c>
      <c r="C8" s="39">
        <v>12</v>
      </c>
      <c r="D8" s="44">
        <v>10</v>
      </c>
      <c r="E8" s="44">
        <v>4</v>
      </c>
      <c r="F8" s="44">
        <v>26</v>
      </c>
      <c r="G8" s="44">
        <v>10</v>
      </c>
      <c r="H8" s="44">
        <v>12</v>
      </c>
      <c r="I8" s="44">
        <v>32</v>
      </c>
      <c r="J8" s="44">
        <v>9</v>
      </c>
      <c r="K8" s="44">
        <v>6</v>
      </c>
      <c r="L8" s="44">
        <v>6</v>
      </c>
      <c r="M8" s="44">
        <v>3</v>
      </c>
      <c r="N8" s="44">
        <v>9</v>
      </c>
      <c r="O8" s="44">
        <v>18</v>
      </c>
      <c r="P8" s="45">
        <v>4</v>
      </c>
      <c r="Q8" s="66">
        <f>SUM(C8:P8)</f>
        <v>161</v>
      </c>
      <c r="R8" s="47"/>
    </row>
    <row r="9" spans="1:18" s="4" customFormat="1" ht="20.100000000000001" customHeight="1">
      <c r="A9" s="48">
        <v>1</v>
      </c>
      <c r="B9" s="49"/>
      <c r="C9" s="50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67"/>
      <c r="Q9" s="66">
        <f t="shared" ref="Q9:Q24" si="0">SUM(C9:P9)</f>
        <v>0</v>
      </c>
      <c r="R9" s="47"/>
    </row>
    <row r="10" spans="1:18" ht="20.100000000000001" customHeight="1">
      <c r="A10" s="53">
        <v>2</v>
      </c>
      <c r="B10" s="54"/>
      <c r="C10" s="55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68"/>
      <c r="Q10" s="66">
        <f t="shared" si="0"/>
        <v>0</v>
      </c>
      <c r="R10" s="42"/>
    </row>
    <row r="11" spans="1:18" s="3" customFormat="1" ht="20.100000000000001" customHeight="1">
      <c r="A11" s="57">
        <v>3</v>
      </c>
      <c r="B11" s="58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9"/>
      <c r="Q11" s="66">
        <f t="shared" si="0"/>
        <v>0</v>
      </c>
      <c r="R11" s="61"/>
    </row>
    <row r="12" spans="1:18" ht="20.100000000000001" customHeight="1">
      <c r="A12" s="57">
        <v>4</v>
      </c>
      <c r="B12" s="58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9"/>
      <c r="Q12" s="66">
        <f t="shared" si="0"/>
        <v>0</v>
      </c>
      <c r="R12" s="42"/>
    </row>
    <row r="13" spans="1:18" ht="20.100000000000001" customHeight="1">
      <c r="A13" s="57">
        <v>5</v>
      </c>
      <c r="B13" s="58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9"/>
      <c r="Q13" s="66">
        <f t="shared" si="0"/>
        <v>0</v>
      </c>
      <c r="R13" s="42"/>
    </row>
    <row r="14" spans="1:18" ht="20.100000000000001" customHeight="1">
      <c r="A14" s="57">
        <v>6</v>
      </c>
      <c r="B14" s="58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9"/>
      <c r="Q14" s="66">
        <f t="shared" si="0"/>
        <v>0</v>
      </c>
      <c r="R14" s="42"/>
    </row>
    <row r="15" spans="1:18" ht="20.100000000000001" customHeight="1">
      <c r="A15" s="57">
        <v>7</v>
      </c>
      <c r="B15" s="58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9"/>
      <c r="Q15" s="66">
        <f t="shared" si="0"/>
        <v>0</v>
      </c>
      <c r="R15" s="42"/>
    </row>
    <row r="16" spans="1:18" ht="20.100000000000001" customHeight="1">
      <c r="A16" s="57">
        <v>8</v>
      </c>
      <c r="B16" s="58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9"/>
      <c r="Q16" s="66">
        <f t="shared" si="0"/>
        <v>0</v>
      </c>
      <c r="R16" s="42"/>
    </row>
    <row r="17" spans="1:18" ht="20.100000000000001" customHeight="1">
      <c r="A17" s="57">
        <v>9</v>
      </c>
      <c r="B17" s="58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9"/>
      <c r="Q17" s="66">
        <f t="shared" si="0"/>
        <v>0</v>
      </c>
      <c r="R17" s="42"/>
    </row>
    <row r="18" spans="1:18" ht="20.100000000000001" customHeight="1">
      <c r="A18" s="57">
        <v>10</v>
      </c>
      <c r="B18" s="58"/>
      <c r="C18" s="59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9"/>
      <c r="Q18" s="66">
        <f t="shared" si="0"/>
        <v>0</v>
      </c>
      <c r="R18" s="42"/>
    </row>
    <row r="19" spans="1:18" ht="20.100000000000001" customHeight="1">
      <c r="A19" s="57">
        <v>11</v>
      </c>
      <c r="B19" s="58"/>
      <c r="C19" s="59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9"/>
      <c r="Q19" s="66">
        <f t="shared" si="0"/>
        <v>0</v>
      </c>
      <c r="R19" s="42"/>
    </row>
    <row r="20" spans="1:18" ht="20.100000000000001" customHeight="1">
      <c r="A20" s="57">
        <v>12</v>
      </c>
      <c r="B20" s="58"/>
      <c r="C20" s="5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9"/>
      <c r="Q20" s="66">
        <f t="shared" si="0"/>
        <v>0</v>
      </c>
      <c r="R20" s="42"/>
    </row>
    <row r="21" spans="1:18" ht="20.100000000000001" customHeight="1">
      <c r="A21" s="57">
        <v>13</v>
      </c>
      <c r="B21" s="58"/>
      <c r="C21" s="59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9"/>
      <c r="Q21" s="66">
        <f t="shared" si="0"/>
        <v>0</v>
      </c>
      <c r="R21" s="42"/>
    </row>
    <row r="22" spans="1:18" ht="20.100000000000001" customHeight="1">
      <c r="A22" s="57">
        <v>14</v>
      </c>
      <c r="B22" s="58"/>
      <c r="C22" s="59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9"/>
      <c r="Q22" s="66">
        <f t="shared" si="0"/>
        <v>0</v>
      </c>
      <c r="R22" s="42"/>
    </row>
    <row r="23" spans="1:18" ht="20.100000000000001" customHeight="1">
      <c r="A23" s="57">
        <v>15</v>
      </c>
      <c r="B23" s="58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9"/>
      <c r="Q23" s="66">
        <f t="shared" si="0"/>
        <v>0</v>
      </c>
      <c r="R23" s="42"/>
    </row>
    <row r="24" spans="1:18" ht="20.100000000000001" customHeight="1">
      <c r="A24" s="57">
        <v>16</v>
      </c>
      <c r="B24" s="58"/>
      <c r="C24" s="59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9"/>
      <c r="Q24" s="66">
        <f t="shared" si="0"/>
        <v>0</v>
      </c>
      <c r="R24" s="42"/>
    </row>
    <row r="25" spans="1:18" ht="12.95" customHeight="1">
      <c r="A25" s="62" t="s">
        <v>18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42"/>
      <c r="R25" s="42"/>
    </row>
    <row r="26" spans="1:18" ht="12.75">
      <c r="A26" s="7" t="s">
        <v>41</v>
      </c>
      <c r="B26" s="8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/>
      <c r="O26" s="11"/>
      <c r="P26" s="23"/>
      <c r="Q26" s="62"/>
      <c r="R26" s="42"/>
    </row>
    <row r="27" spans="1:18" ht="12.95" customHeight="1">
      <c r="A27" s="27" t="s">
        <v>24</v>
      </c>
      <c r="B27" s="27"/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/>
      <c r="O27" s="14"/>
      <c r="P27" s="24"/>
      <c r="Q27" s="62"/>
      <c r="R27" s="42"/>
    </row>
    <row r="28" spans="1:18" ht="12.75">
      <c r="A28" s="27" t="s">
        <v>25</v>
      </c>
      <c r="B28" s="27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25"/>
      <c r="Q28" s="42"/>
      <c r="R28" s="42"/>
    </row>
    <row r="29" spans="1:18" ht="12.75">
      <c r="A29" s="28" t="s">
        <v>26</v>
      </c>
      <c r="B29" s="28"/>
      <c r="C29" s="19">
        <f>IFERROR(C27/C28, 0%)</f>
        <v>0</v>
      </c>
      <c r="D29" s="19">
        <f t="shared" ref="D29:P29" si="1">IFERROR(D27/D28, 0%)</f>
        <v>0</v>
      </c>
      <c r="E29" s="19">
        <f t="shared" si="1"/>
        <v>0</v>
      </c>
      <c r="F29" s="19">
        <f t="shared" si="1"/>
        <v>0</v>
      </c>
      <c r="G29" s="19">
        <f t="shared" si="1"/>
        <v>0</v>
      </c>
      <c r="H29" s="19">
        <f t="shared" si="1"/>
        <v>0</v>
      </c>
      <c r="I29" s="19">
        <f t="shared" si="1"/>
        <v>0</v>
      </c>
      <c r="J29" s="19">
        <f t="shared" si="1"/>
        <v>0</v>
      </c>
      <c r="K29" s="19">
        <f t="shared" si="1"/>
        <v>0</v>
      </c>
      <c r="L29" s="19">
        <f t="shared" si="1"/>
        <v>0</v>
      </c>
      <c r="M29" s="19">
        <f t="shared" si="1"/>
        <v>0</v>
      </c>
      <c r="N29" s="19">
        <f t="shared" si="1"/>
        <v>0</v>
      </c>
      <c r="O29" s="19">
        <f t="shared" si="1"/>
        <v>0</v>
      </c>
      <c r="P29" s="19">
        <f t="shared" si="1"/>
        <v>0</v>
      </c>
      <c r="Q29" s="42"/>
      <c r="R29" s="42"/>
    </row>
    <row r="30" spans="1:18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42"/>
      <c r="Q30" s="42"/>
      <c r="R30" s="42"/>
    </row>
    <row r="31" spans="1:18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42"/>
      <c r="Q31" s="42"/>
      <c r="R31" s="42"/>
    </row>
    <row r="32" spans="1:18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</row>
    <row r="33" spans="1:18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</row>
    <row r="34" spans="1:18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</row>
    <row r="35" spans="1:18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</row>
    <row r="36" spans="1:18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1:18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3"/>
  <sheetViews>
    <sheetView showGridLines="0" workbookViewId="0">
      <selection activeCell="P37" sqref="P37"/>
    </sheetView>
  </sheetViews>
  <sheetFormatPr defaultColWidth="10.85546875" defaultRowHeight="10.5"/>
  <cols>
    <col min="1" max="1" width="20.85546875" style="1" customWidth="1"/>
    <col min="2" max="2" width="16.140625" style="1" customWidth="1"/>
    <col min="3" max="15" width="5.28515625" style="1" customWidth="1"/>
    <col min="16" max="17" width="6.85546875" style="1" customWidth="1"/>
    <col min="18" max="16384" width="10.85546875" style="1"/>
  </cols>
  <sheetData>
    <row r="1" spans="1:18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8" ht="17.100000000000001" customHeight="1">
      <c r="A2" s="30" t="s">
        <v>42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21" t="s">
        <v>2</v>
      </c>
      <c r="B4" s="21"/>
      <c r="C4" s="21"/>
      <c r="D4" s="21" t="s">
        <v>3</v>
      </c>
      <c r="E4" s="21"/>
      <c r="F4" s="22"/>
      <c r="G4" s="22"/>
      <c r="H4" s="22"/>
      <c r="I4" s="22"/>
      <c r="J4" s="22"/>
      <c r="K4" s="22"/>
      <c r="L4" s="21" t="s">
        <v>4</v>
      </c>
      <c r="M4" s="22"/>
      <c r="N4" s="21"/>
      <c r="O4" s="21"/>
      <c r="P4" s="22"/>
      <c r="Q4" s="22"/>
    </row>
    <row r="5" spans="1:18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8" s="6" customFormat="1" ht="117.75" customHeight="1">
      <c r="A6" s="31"/>
      <c r="B6" s="31"/>
      <c r="C6" s="32" t="s">
        <v>55</v>
      </c>
      <c r="D6" s="33" t="s">
        <v>56</v>
      </c>
      <c r="E6" s="33" t="s">
        <v>57</v>
      </c>
      <c r="F6" s="34" t="s">
        <v>58</v>
      </c>
      <c r="G6" s="34" t="s">
        <v>59</v>
      </c>
      <c r="H6" s="34" t="s">
        <v>60</v>
      </c>
      <c r="I6" s="32" t="s">
        <v>61</v>
      </c>
      <c r="J6" s="32" t="s">
        <v>62</v>
      </c>
      <c r="K6" s="32" t="s">
        <v>63</v>
      </c>
      <c r="L6" s="33" t="s">
        <v>64</v>
      </c>
      <c r="M6" s="35" t="s">
        <v>65</v>
      </c>
      <c r="N6" s="33" t="s">
        <v>66</v>
      </c>
      <c r="O6" s="33" t="s">
        <v>67</v>
      </c>
      <c r="P6" s="33" t="s">
        <v>18</v>
      </c>
      <c r="Q6" s="33" t="s">
        <v>18</v>
      </c>
      <c r="R6" s="36"/>
    </row>
    <row r="7" spans="1:18" ht="14.1" customHeight="1" thickBot="1">
      <c r="A7" s="37" t="s">
        <v>18</v>
      </c>
      <c r="B7" s="38" t="s">
        <v>19</v>
      </c>
      <c r="C7" s="64">
        <v>15</v>
      </c>
      <c r="D7" s="41">
        <v>16</v>
      </c>
      <c r="E7" s="41">
        <v>17</v>
      </c>
      <c r="F7" s="41">
        <v>18</v>
      </c>
      <c r="G7" s="41">
        <v>19</v>
      </c>
      <c r="H7" s="41">
        <v>20</v>
      </c>
      <c r="I7" s="41">
        <v>21</v>
      </c>
      <c r="J7" s="41">
        <v>22</v>
      </c>
      <c r="K7" s="41">
        <v>23</v>
      </c>
      <c r="L7" s="41">
        <v>24</v>
      </c>
      <c r="M7" s="41">
        <v>25</v>
      </c>
      <c r="N7" s="41">
        <v>26</v>
      </c>
      <c r="O7" s="41">
        <v>27</v>
      </c>
      <c r="P7" s="41" t="s">
        <v>20</v>
      </c>
      <c r="Q7" s="41" t="s">
        <v>21</v>
      </c>
    </row>
    <row r="8" spans="1:18" s="4" customFormat="1" ht="17.100000000000001" customHeight="1" thickTop="1">
      <c r="A8" s="43" t="s">
        <v>22</v>
      </c>
      <c r="B8" s="38" t="s">
        <v>23</v>
      </c>
      <c r="C8" s="39">
        <v>12</v>
      </c>
      <c r="D8" s="44">
        <v>10</v>
      </c>
      <c r="E8" s="44">
        <v>6</v>
      </c>
      <c r="F8" s="44">
        <v>12</v>
      </c>
      <c r="G8" s="44">
        <v>20</v>
      </c>
      <c r="H8" s="44">
        <v>15</v>
      </c>
      <c r="I8" s="44">
        <v>24</v>
      </c>
      <c r="J8" s="44">
        <v>10</v>
      </c>
      <c r="K8" s="44">
        <v>8</v>
      </c>
      <c r="L8" s="44">
        <v>22</v>
      </c>
      <c r="M8" s="44">
        <v>9</v>
      </c>
      <c r="N8" s="44">
        <v>8</v>
      </c>
      <c r="O8" s="44">
        <v>12</v>
      </c>
      <c r="P8" s="45">
        <f>SUM(B8:O8)+161</f>
        <v>329</v>
      </c>
      <c r="Q8" s="46">
        <v>1</v>
      </c>
    </row>
    <row r="9" spans="1:18" s="4" customFormat="1" ht="20.100000000000001" customHeight="1">
      <c r="A9" s="48">
        <v>1</v>
      </c>
      <c r="B9" s="49"/>
      <c r="C9" s="50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70">
        <f>SUM(C9:O9)+'Final 1'!Q9</f>
        <v>0</v>
      </c>
      <c r="Q9" s="52">
        <f>P9/P$8</f>
        <v>0</v>
      </c>
    </row>
    <row r="10" spans="1:18" ht="20.100000000000001" customHeight="1">
      <c r="A10" s="53">
        <v>2</v>
      </c>
      <c r="B10" s="54"/>
      <c r="C10" s="55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70">
        <f>SUM(C10:O10)+'Final 1'!Q10</f>
        <v>0</v>
      </c>
      <c r="Q10" s="52">
        <f t="shared" ref="Q10:Q24" si="0">P10/P$8</f>
        <v>0</v>
      </c>
    </row>
    <row r="11" spans="1:18" s="3" customFormat="1" ht="20.100000000000001" customHeight="1">
      <c r="A11" s="57">
        <v>3</v>
      </c>
      <c r="B11" s="58"/>
      <c r="C11" s="5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70">
        <f>SUM(C11:O11)+'Final 1'!Q11</f>
        <v>0</v>
      </c>
      <c r="Q11" s="52">
        <f t="shared" si="0"/>
        <v>0</v>
      </c>
    </row>
    <row r="12" spans="1:18" ht="20.100000000000001" customHeight="1">
      <c r="A12" s="57">
        <v>4</v>
      </c>
      <c r="B12" s="58"/>
      <c r="C12" s="5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70">
        <f>SUM(C12:O12)+'Final 1'!Q12</f>
        <v>0</v>
      </c>
      <c r="Q12" s="52">
        <f t="shared" si="0"/>
        <v>0</v>
      </c>
    </row>
    <row r="13" spans="1:18" ht="20.100000000000001" customHeight="1">
      <c r="A13" s="57">
        <v>5</v>
      </c>
      <c r="B13" s="58"/>
      <c r="C13" s="59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70">
        <f>SUM(C13:O13)+'Final 1'!Q13</f>
        <v>0</v>
      </c>
      <c r="Q13" s="52">
        <f t="shared" si="0"/>
        <v>0</v>
      </c>
    </row>
    <row r="14" spans="1:18" ht="20.100000000000001" customHeight="1">
      <c r="A14" s="57">
        <v>6</v>
      </c>
      <c r="B14" s="58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70">
        <f>SUM(C14:O14)+'Final 1'!Q14</f>
        <v>0</v>
      </c>
      <c r="Q14" s="52">
        <f t="shared" si="0"/>
        <v>0</v>
      </c>
    </row>
    <row r="15" spans="1:18" ht="20.100000000000001" customHeight="1">
      <c r="A15" s="57">
        <v>7</v>
      </c>
      <c r="B15" s="58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70">
        <f>SUM(C15:O15)+'Final 1'!Q15</f>
        <v>0</v>
      </c>
      <c r="Q15" s="52">
        <f t="shared" si="0"/>
        <v>0</v>
      </c>
    </row>
    <row r="16" spans="1:18" ht="20.100000000000001" customHeight="1">
      <c r="A16" s="57">
        <v>8</v>
      </c>
      <c r="B16" s="58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70">
        <f>SUM(C16:O16)+'Final 1'!Q16</f>
        <v>0</v>
      </c>
      <c r="Q16" s="52">
        <f t="shared" si="0"/>
        <v>0</v>
      </c>
    </row>
    <row r="17" spans="1:17" ht="20.100000000000001" customHeight="1">
      <c r="A17" s="57">
        <v>9</v>
      </c>
      <c r="B17" s="58"/>
      <c r="C17" s="59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70">
        <f>SUM(C17:O17)+'Final 1'!Q17</f>
        <v>0</v>
      </c>
      <c r="Q17" s="52">
        <f t="shared" si="0"/>
        <v>0</v>
      </c>
    </row>
    <row r="18" spans="1:17" ht="20.100000000000001" customHeight="1">
      <c r="A18" s="57">
        <v>10</v>
      </c>
      <c r="B18" s="58"/>
      <c r="C18" s="59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70">
        <f>SUM(C18:O18)+'Final 1'!Q18</f>
        <v>0</v>
      </c>
      <c r="Q18" s="52">
        <f t="shared" si="0"/>
        <v>0</v>
      </c>
    </row>
    <row r="19" spans="1:17" ht="20.100000000000001" customHeight="1">
      <c r="A19" s="57">
        <v>11</v>
      </c>
      <c r="B19" s="58"/>
      <c r="C19" s="59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70">
        <f>SUM(C19:O19)+'Final 1'!Q19</f>
        <v>0</v>
      </c>
      <c r="Q19" s="52">
        <f t="shared" si="0"/>
        <v>0</v>
      </c>
    </row>
    <row r="20" spans="1:17" ht="20.100000000000001" customHeight="1">
      <c r="A20" s="57">
        <v>12</v>
      </c>
      <c r="B20" s="58"/>
      <c r="C20" s="5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70">
        <f>SUM(C20:O20)+'Final 1'!Q20</f>
        <v>0</v>
      </c>
      <c r="Q20" s="52">
        <f t="shared" si="0"/>
        <v>0</v>
      </c>
    </row>
    <row r="21" spans="1:17" ht="20.100000000000001" customHeight="1">
      <c r="A21" s="57">
        <v>13</v>
      </c>
      <c r="B21" s="58"/>
      <c r="C21" s="59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70">
        <f>SUM(C21:O21)+'Final 1'!Q21</f>
        <v>0</v>
      </c>
      <c r="Q21" s="52">
        <f t="shared" si="0"/>
        <v>0</v>
      </c>
    </row>
    <row r="22" spans="1:17" ht="20.100000000000001" customHeight="1">
      <c r="A22" s="57">
        <v>14</v>
      </c>
      <c r="B22" s="58"/>
      <c r="C22" s="59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70">
        <f>SUM(C22:O22)+'Final 1'!Q22</f>
        <v>0</v>
      </c>
      <c r="Q22" s="52">
        <f t="shared" si="0"/>
        <v>0</v>
      </c>
    </row>
    <row r="23" spans="1:17" ht="20.100000000000001" customHeight="1">
      <c r="A23" s="57">
        <v>15</v>
      </c>
      <c r="B23" s="58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70">
        <f>SUM(C23:O23)+'Final 1'!Q23</f>
        <v>0</v>
      </c>
      <c r="Q23" s="52">
        <f t="shared" si="0"/>
        <v>0</v>
      </c>
    </row>
    <row r="24" spans="1:17" ht="20.100000000000001" customHeight="1">
      <c r="A24" s="57">
        <v>16</v>
      </c>
      <c r="B24" s="58"/>
      <c r="C24" s="59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70">
        <f>SUM(C24:O24)+'Final 1'!Q24</f>
        <v>0</v>
      </c>
      <c r="Q24" s="52">
        <f t="shared" si="0"/>
        <v>0</v>
      </c>
    </row>
    <row r="25" spans="1:17" ht="15.95" customHeight="1">
      <c r="A25" s="62" t="s">
        <v>18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42"/>
    </row>
    <row r="26" spans="1:17" ht="12.75">
      <c r="A26" s="7" t="s">
        <v>41</v>
      </c>
      <c r="B26" s="8"/>
      <c r="C26" s="9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/>
      <c r="O26" s="11"/>
      <c r="P26" s="23"/>
      <c r="Q26" s="62"/>
    </row>
    <row r="27" spans="1:17" ht="12.95" customHeight="1">
      <c r="A27" s="27" t="s">
        <v>24</v>
      </c>
      <c r="B27" s="27"/>
      <c r="C27" s="12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/>
      <c r="O27" s="14"/>
      <c r="P27" s="24"/>
      <c r="Q27" s="62"/>
    </row>
    <row r="28" spans="1:17" ht="12.75">
      <c r="A28" s="27" t="s">
        <v>25</v>
      </c>
      <c r="B28" s="27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25"/>
      <c r="Q28" s="42"/>
    </row>
    <row r="29" spans="1:17" ht="12.75">
      <c r="A29" s="28" t="s">
        <v>26</v>
      </c>
      <c r="B29" s="28"/>
      <c r="C29" s="19">
        <f>IFERROR(C27/C28, 0%)</f>
        <v>0</v>
      </c>
      <c r="D29" s="19">
        <f t="shared" ref="D29:P29" si="1">IFERROR(D27/D28, 0%)</f>
        <v>0</v>
      </c>
      <c r="E29" s="19">
        <f t="shared" si="1"/>
        <v>0</v>
      </c>
      <c r="F29" s="19">
        <f t="shared" si="1"/>
        <v>0</v>
      </c>
      <c r="G29" s="19">
        <f t="shared" si="1"/>
        <v>0</v>
      </c>
      <c r="H29" s="19">
        <f t="shared" si="1"/>
        <v>0</v>
      </c>
      <c r="I29" s="19">
        <f t="shared" si="1"/>
        <v>0</v>
      </c>
      <c r="J29" s="19">
        <f t="shared" si="1"/>
        <v>0</v>
      </c>
      <c r="K29" s="19">
        <f t="shared" si="1"/>
        <v>0</v>
      </c>
      <c r="L29" s="19">
        <f t="shared" si="1"/>
        <v>0</v>
      </c>
      <c r="M29" s="19">
        <f t="shared" si="1"/>
        <v>0</v>
      </c>
      <c r="N29" s="19">
        <f t="shared" si="1"/>
        <v>0</v>
      </c>
      <c r="O29" s="19">
        <f t="shared" si="1"/>
        <v>0</v>
      </c>
      <c r="P29" s="19">
        <f t="shared" si="1"/>
        <v>0</v>
      </c>
      <c r="Q29" s="42"/>
    </row>
    <row r="30" spans="1:17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42"/>
      <c r="Q30" s="42"/>
    </row>
    <row r="31" spans="1:17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42"/>
      <c r="Q31" s="42"/>
    </row>
    <row r="32" spans="1:17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</row>
    <row r="33" spans="1:17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</vt:lpstr>
      <vt:lpstr>Test 2</vt:lpstr>
      <vt:lpstr>Final 1</vt:lpstr>
      <vt:lpstr>Final 2</vt:lpstr>
      <vt:lpstr>'Final 1'!Print_Area</vt:lpstr>
      <vt:lpstr>'Final 2'!Print_Area</vt:lpstr>
      <vt:lpstr>'Test 1'!Print_Area</vt:lpstr>
      <vt:lpstr>'Test 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2025-10-20T16:21:22Z</dcterms:modified>
  <cp:category/>
  <cp:contentStatus/>
</cp:coreProperties>
</file>